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970" windowHeight="12285"/>
  </bookViews>
  <sheets>
    <sheet name="WDO (after allocations)" sheetId="2" r:id="rId1"/>
  </sheets>
  <definedNames>
    <definedName name="_xlnm._FilterDatabase" localSheetId="0" hidden="1">'WDO (after allocations)'!$A$6:$S$243</definedName>
    <definedName name="_xlnm.Print_Area" localSheetId="0">'WDO (after allocations)'!$A$1:$S$243</definedName>
    <definedName name="_xlnm.Print_Titles" localSheetId="0">'WDO (after allocations)'!$4:$6</definedName>
  </definedNames>
  <calcPr calcId="145621"/>
</workbook>
</file>

<file path=xl/calcChain.xml><?xml version="1.0" encoding="utf-8"?>
<calcChain xmlns="http://schemas.openxmlformats.org/spreadsheetml/2006/main">
  <c r="T9" i="2" l="1"/>
  <c r="E12" i="2" l="1"/>
  <c r="T12" i="2" s="1"/>
  <c r="E10" i="2" l="1"/>
  <c r="T10" i="2" s="1"/>
  <c r="E33" i="2"/>
  <c r="T33" i="2" s="1"/>
  <c r="E222" i="2"/>
  <c r="T222" i="2" s="1"/>
  <c r="E148" i="2"/>
  <c r="T148" i="2" s="1"/>
  <c r="E133" i="2"/>
  <c r="T133" i="2" s="1"/>
  <c r="E130" i="2"/>
  <c r="T130" i="2" s="1"/>
  <c r="E116" i="2"/>
  <c r="T116" i="2" s="1"/>
  <c r="E60" i="2"/>
  <c r="T60" i="2" s="1"/>
  <c r="E57" i="2"/>
  <c r="T57" i="2" s="1"/>
  <c r="E15" i="2"/>
  <c r="T15" i="2" s="1"/>
  <c r="E221" i="2"/>
  <c r="T221" i="2" s="1"/>
  <c r="E139" i="2"/>
  <c r="T139" i="2" s="1"/>
  <c r="E59" i="2"/>
  <c r="T59" i="2" s="1"/>
  <c r="E119" i="2"/>
  <c r="T119" i="2" s="1"/>
  <c r="E118" i="2"/>
  <c r="T118" i="2" s="1"/>
  <c r="E107" i="2"/>
  <c r="T107" i="2" s="1"/>
  <c r="E68" i="2"/>
  <c r="T68" i="2" s="1"/>
  <c r="E232" i="2"/>
  <c r="T232" i="2" s="1"/>
  <c r="E201" i="2"/>
  <c r="T201" i="2" s="1"/>
  <c r="E233" i="2"/>
  <c r="T233" i="2" s="1"/>
  <c r="E242" i="2"/>
  <c r="T242" i="2" s="1"/>
  <c r="E231" i="2"/>
  <c r="T231" i="2" s="1"/>
  <c r="E80" i="2"/>
  <c r="T80" i="2" s="1"/>
  <c r="E53" i="2"/>
  <c r="T53" i="2" s="1"/>
  <c r="E155" i="2"/>
  <c r="T155" i="2" s="1"/>
  <c r="E48" i="2"/>
  <c r="T48" i="2" s="1"/>
  <c r="E126" i="2"/>
  <c r="T126" i="2" s="1"/>
  <c r="E112" i="2"/>
  <c r="T112" i="2" s="1"/>
  <c r="E34" i="2"/>
  <c r="T34" i="2" s="1"/>
  <c r="E77" i="2"/>
  <c r="T77" i="2" s="1"/>
  <c r="E87" i="2"/>
  <c r="T87" i="2" s="1"/>
  <c r="E140" i="2"/>
  <c r="T140" i="2" s="1"/>
  <c r="E8" i="2"/>
  <c r="T8" i="2" s="1"/>
  <c r="E7" i="2"/>
  <c r="T7" i="2" s="1"/>
  <c r="E117" i="2"/>
  <c r="T117" i="2" s="1"/>
  <c r="E220" i="2"/>
  <c r="T220" i="2" s="1"/>
  <c r="E44" i="2"/>
  <c r="T44" i="2" s="1"/>
  <c r="E161" i="2"/>
  <c r="T161" i="2" s="1"/>
  <c r="E39" i="2"/>
  <c r="T39" i="2" s="1"/>
  <c r="E100" i="2"/>
  <c r="T100" i="2" s="1"/>
  <c r="E215" i="2"/>
  <c r="T215" i="2" s="1"/>
  <c r="E22" i="2"/>
  <c r="T22" i="2" s="1"/>
  <c r="E84" i="2"/>
  <c r="T84" i="2" s="1"/>
  <c r="E83" i="2"/>
  <c r="T83" i="2" s="1"/>
  <c r="E74" i="2"/>
  <c r="T74" i="2" s="1"/>
  <c r="E188" i="2"/>
  <c r="T188" i="2" s="1"/>
  <c r="E121" i="2"/>
  <c r="T121" i="2" s="1"/>
  <c r="E71" i="2"/>
  <c r="T71" i="2" s="1"/>
  <c r="E165" i="2"/>
  <c r="T165" i="2" s="1"/>
  <c r="E241" i="2"/>
  <c r="T241" i="2" s="1"/>
  <c r="E52" i="2"/>
  <c r="T52" i="2" s="1"/>
  <c r="E13" i="2"/>
  <c r="T13" i="2" s="1"/>
  <c r="E196" i="2"/>
  <c r="T196" i="2" s="1"/>
  <c r="E219" i="2"/>
  <c r="T219" i="2" s="1"/>
  <c r="E217" i="2"/>
  <c r="T217" i="2" s="1"/>
  <c r="E213" i="2"/>
  <c r="T213" i="2" s="1"/>
  <c r="E200" i="2"/>
  <c r="T200" i="2" s="1"/>
  <c r="E197" i="2"/>
  <c r="T197" i="2" s="1"/>
  <c r="E186" i="2"/>
  <c r="T186" i="2" s="1"/>
  <c r="E185" i="2"/>
  <c r="T185" i="2" s="1"/>
  <c r="E164" i="2"/>
  <c r="T164" i="2" s="1"/>
  <c r="E163" i="2"/>
  <c r="T163" i="2" s="1"/>
  <c r="E150" i="2"/>
  <c r="T150" i="2" s="1"/>
  <c r="E135" i="2"/>
  <c r="T135" i="2" s="1"/>
  <c r="E127" i="2"/>
  <c r="T127" i="2" s="1"/>
  <c r="E125" i="2"/>
  <c r="T125" i="2" s="1"/>
  <c r="E124" i="2"/>
  <c r="T124" i="2" s="1"/>
  <c r="E113" i="2"/>
  <c r="T113" i="2" s="1"/>
  <c r="E109" i="2"/>
  <c r="T109" i="2" s="1"/>
  <c r="E106" i="2"/>
  <c r="T106" i="2" s="1"/>
  <c r="E102" i="2"/>
  <c r="T102" i="2" s="1"/>
  <c r="E101" i="2"/>
  <c r="T101" i="2" s="1"/>
  <c r="E96" i="2"/>
  <c r="T96" i="2" s="1"/>
  <c r="E82" i="2"/>
  <c r="T82" i="2" s="1"/>
  <c r="E76" i="2"/>
  <c r="T76" i="2" s="1"/>
  <c r="E65" i="2"/>
  <c r="T65" i="2" s="1"/>
  <c r="E30" i="2"/>
  <c r="T30" i="2" s="1"/>
  <c r="E18" i="2"/>
  <c r="T18" i="2" s="1"/>
  <c r="E174" i="2"/>
  <c r="T174" i="2" s="1"/>
  <c r="E41" i="2"/>
  <c r="T41" i="2" s="1"/>
  <c r="E147" i="2"/>
  <c r="T147" i="2" s="1"/>
  <c r="E105" i="2"/>
  <c r="T105" i="2" s="1"/>
  <c r="E111" i="2"/>
  <c r="T111" i="2" s="1"/>
  <c r="E86" i="2"/>
  <c r="T86" i="2" s="1"/>
  <c r="E45" i="2"/>
  <c r="T45" i="2" s="1"/>
  <c r="E134" i="2"/>
  <c r="T134" i="2" s="1"/>
  <c r="E195" i="2"/>
  <c r="T195" i="2" s="1"/>
  <c r="E132" i="2"/>
  <c r="T132" i="2" s="1"/>
  <c r="E43" i="2"/>
  <c r="T43" i="2" s="1"/>
  <c r="E58" i="2"/>
  <c r="T58" i="2" s="1"/>
  <c r="E224" i="2"/>
  <c r="T224" i="2" s="1"/>
  <c r="E239" i="2"/>
  <c r="T239" i="2" s="1"/>
  <c r="E14" i="2"/>
  <c r="T14" i="2" s="1"/>
  <c r="E63" i="2"/>
  <c r="T63" i="2" s="1"/>
  <c r="E54" i="2"/>
  <c r="T54" i="2" s="1"/>
  <c r="E20" i="2"/>
  <c r="T20" i="2" s="1"/>
  <c r="E191" i="2"/>
  <c r="T191" i="2" s="1"/>
  <c r="E123" i="2"/>
  <c r="T123" i="2" s="1"/>
  <c r="E143" i="2"/>
  <c r="T143" i="2" s="1"/>
  <c r="E64" i="2"/>
  <c r="T64" i="2" s="1"/>
  <c r="E144" i="2"/>
  <c r="T144" i="2" s="1"/>
  <c r="E142" i="2"/>
  <c r="T142" i="2" s="1"/>
  <c r="E92" i="2"/>
  <c r="T92" i="2" s="1"/>
  <c r="E61" i="2"/>
  <c r="T61" i="2" s="1"/>
  <c r="E42" i="2"/>
  <c r="T42" i="2" s="1"/>
  <c r="E29" i="2"/>
  <c r="T29" i="2" s="1"/>
  <c r="E25" i="2"/>
  <c r="T25" i="2" s="1"/>
  <c r="E207" i="2"/>
  <c r="T207" i="2" s="1"/>
  <c r="E237" i="2"/>
  <c r="T237" i="2" s="1"/>
  <c r="E11" i="2"/>
  <c r="T11" i="2" s="1"/>
  <c r="E208" i="2"/>
  <c r="T208" i="2" s="1"/>
  <c r="E136" i="2"/>
  <c r="T136" i="2" s="1"/>
  <c r="E90" i="2"/>
  <c r="T90" i="2" s="1"/>
  <c r="E103" i="2"/>
  <c r="T103" i="2" s="1"/>
  <c r="E97" i="2"/>
  <c r="T97" i="2" s="1"/>
  <c r="E35" i="2"/>
  <c r="T35" i="2" s="1"/>
  <c r="E203" i="2"/>
  <c r="T203" i="2" s="1"/>
  <c r="E128" i="2"/>
  <c r="T128" i="2" s="1"/>
  <c r="E205" i="2"/>
  <c r="T205" i="2" s="1"/>
  <c r="E179" i="2"/>
  <c r="T179" i="2" s="1"/>
  <c r="E73" i="2"/>
  <c r="T73" i="2" s="1"/>
  <c r="E88" i="2"/>
  <c r="T88" i="2" s="1"/>
  <c r="E70" i="2"/>
  <c r="T70" i="2" s="1"/>
  <c r="E226" i="2"/>
  <c r="T226" i="2" s="1"/>
  <c r="E56" i="2"/>
  <c r="T56" i="2" s="1"/>
  <c r="E28" i="2"/>
  <c r="T28" i="2" s="1"/>
  <c r="E209" i="2"/>
  <c r="T209" i="2" s="1"/>
  <c r="E240" i="2"/>
  <c r="T240" i="2" s="1"/>
  <c r="E154" i="2"/>
  <c r="T154" i="2" s="1"/>
  <c r="E206" i="2"/>
  <c r="T206" i="2" s="1"/>
  <c r="E204" i="2"/>
  <c r="T204" i="2" s="1"/>
  <c r="E189" i="2"/>
  <c r="T189" i="2" s="1"/>
  <c r="E159" i="2"/>
  <c r="T159" i="2" s="1"/>
  <c r="E138" i="2"/>
  <c r="T138" i="2" s="1"/>
  <c r="E19" i="2"/>
  <c r="T19" i="2" s="1"/>
  <c r="E212" i="2"/>
  <c r="T212" i="2" s="1"/>
  <c r="E156" i="2"/>
  <c r="T156" i="2" s="1"/>
  <c r="E98" i="2"/>
  <c r="T98" i="2" s="1"/>
  <c r="E167" i="2"/>
  <c r="T167" i="2" s="1"/>
  <c r="E157" i="2"/>
  <c r="T157" i="2" s="1"/>
  <c r="E47" i="2"/>
  <c r="T47" i="2" s="1"/>
  <c r="E137" i="2"/>
  <c r="T137" i="2" s="1"/>
  <c r="E85" i="2"/>
  <c r="T85" i="2" s="1"/>
  <c r="E236" i="2"/>
  <c r="T236" i="2" s="1"/>
  <c r="E223" i="2"/>
  <c r="T223" i="2" s="1"/>
  <c r="E225" i="2"/>
  <c r="T225" i="2" s="1"/>
  <c r="E51" i="2"/>
  <c r="T51" i="2" s="1"/>
  <c r="E104" i="2"/>
  <c r="T104" i="2" s="1"/>
  <c r="E17" i="2"/>
  <c r="T17" i="2" s="1"/>
  <c r="E158" i="2"/>
  <c r="T158" i="2" s="1"/>
  <c r="E151" i="2"/>
  <c r="T151" i="2" s="1"/>
  <c r="E27" i="2"/>
  <c r="T27" i="2" s="1"/>
  <c r="E40" i="2"/>
  <c r="T40" i="2" s="1"/>
  <c r="E184" i="2"/>
  <c r="T184" i="2" s="1"/>
  <c r="E72" i="2"/>
  <c r="T72" i="2" s="1"/>
  <c r="E55" i="2"/>
  <c r="T55" i="2" s="1"/>
  <c r="E211" i="2"/>
  <c r="T211" i="2" s="1"/>
  <c r="E199" i="2"/>
  <c r="T199" i="2" s="1"/>
  <c r="E210" i="2"/>
  <c r="T210" i="2" s="1"/>
  <c r="E180" i="2"/>
  <c r="T180" i="2" s="1"/>
  <c r="E171" i="2"/>
  <c r="T171" i="2" s="1"/>
  <c r="E230" i="2"/>
  <c r="T230" i="2" s="1"/>
  <c r="E129" i="2"/>
  <c r="T129" i="2" s="1"/>
  <c r="E110" i="2"/>
  <c r="T110" i="2" s="1"/>
  <c r="E99" i="2"/>
  <c r="T99" i="2" s="1"/>
  <c r="E81" i="2"/>
  <c r="T81" i="2" s="1"/>
  <c r="E67" i="2"/>
  <c r="T67" i="2" s="1"/>
  <c r="E141" i="2"/>
  <c r="T141" i="2" s="1"/>
  <c r="E21" i="2"/>
  <c r="T21" i="2" s="1"/>
  <c r="E193" i="2"/>
  <c r="T193" i="2" s="1"/>
  <c r="E160" i="2"/>
  <c r="T160" i="2" s="1"/>
  <c r="E146" i="2"/>
  <c r="T146" i="2" s="1"/>
  <c r="E78" i="2"/>
  <c r="T78" i="2" s="1"/>
  <c r="E49" i="2"/>
  <c r="T49" i="2" s="1"/>
  <c r="E31" i="2"/>
  <c r="T31" i="2" s="1"/>
  <c r="E24" i="2"/>
  <c r="T24" i="2" s="1"/>
  <c r="E190" i="2"/>
  <c r="T190" i="2" s="1"/>
  <c r="E182" i="2"/>
  <c r="T182" i="2" s="1"/>
  <c r="E228" i="2"/>
  <c r="T228" i="2" s="1"/>
  <c r="E75" i="2"/>
  <c r="T75" i="2" s="1"/>
  <c r="E115" i="2"/>
  <c r="T115" i="2" s="1"/>
  <c r="E238" i="2"/>
  <c r="T238" i="2" s="1"/>
  <c r="E218" i="2"/>
  <c r="T218" i="2" s="1"/>
  <c r="E202" i="2"/>
  <c r="T202" i="2" s="1"/>
  <c r="E175" i="2"/>
  <c r="T175" i="2" s="1"/>
  <c r="E66" i="2"/>
  <c r="T66" i="2" s="1"/>
  <c r="E120" i="2"/>
  <c r="T120" i="2" s="1"/>
  <c r="E46" i="2"/>
  <c r="T46" i="2" s="1"/>
  <c r="E178" i="2"/>
  <c r="T178" i="2" s="1"/>
  <c r="E131" i="2"/>
  <c r="T131" i="2" s="1"/>
  <c r="E187" i="2"/>
  <c r="T187" i="2" s="1"/>
  <c r="E16" i="2"/>
  <c r="T16" i="2" s="1"/>
  <c r="E23" i="2"/>
  <c r="T23" i="2" s="1"/>
  <c r="E214" i="2"/>
  <c r="T214" i="2" s="1"/>
  <c r="E181" i="2"/>
  <c r="T181" i="2" s="1"/>
  <c r="E172" i="2"/>
  <c r="T172" i="2" s="1"/>
  <c r="E62" i="2"/>
  <c r="T62" i="2" s="1"/>
  <c r="E95" i="2"/>
  <c r="T95" i="2" s="1"/>
  <c r="E37" i="2"/>
  <c r="T37" i="2" s="1"/>
  <c r="E166" i="2"/>
  <c r="T166" i="2" s="1"/>
  <c r="E169" i="2"/>
  <c r="T169" i="2" s="1"/>
  <c r="E216" i="2"/>
  <c r="T216" i="2" s="1"/>
  <c r="E170" i="2"/>
  <c r="T170" i="2" s="1"/>
  <c r="E108" i="2"/>
  <c r="T108" i="2" s="1"/>
  <c r="E50" i="2"/>
  <c r="T50" i="2" s="1"/>
  <c r="E114" i="2"/>
  <c r="T114" i="2" s="1"/>
  <c r="E38" i="2"/>
  <c r="T38" i="2" s="1"/>
  <c r="E32" i="2"/>
  <c r="T32" i="2" s="1"/>
  <c r="E89" i="2"/>
  <c r="T89" i="2" s="1"/>
  <c r="E153" i="2"/>
  <c r="T153" i="2" s="1"/>
  <c r="E145" i="2"/>
  <c r="T145" i="2" s="1"/>
  <c r="E177" i="2"/>
  <c r="T177" i="2" s="1"/>
  <c r="E183" i="2"/>
  <c r="T183" i="2" s="1"/>
  <c r="E152" i="2"/>
  <c r="T152" i="2" s="1"/>
  <c r="E235" i="2"/>
  <c r="T235" i="2" s="1"/>
  <c r="E162" i="2"/>
  <c r="T162" i="2" s="1"/>
  <c r="E176" i="2"/>
  <c r="T176" i="2" s="1"/>
  <c r="E36" i="2"/>
  <c r="T36" i="2" s="1"/>
  <c r="E227" i="2"/>
  <c r="T227" i="2" s="1"/>
  <c r="E192" i="2"/>
  <c r="T192" i="2" s="1"/>
  <c r="E194" i="2"/>
  <c r="T194" i="2" s="1"/>
  <c r="E91" i="2"/>
  <c r="T91" i="2" s="1"/>
  <c r="E26" i="2"/>
  <c r="T26" i="2" s="1"/>
  <c r="E168" i="2"/>
  <c r="T168" i="2" s="1"/>
  <c r="E149" i="2"/>
  <c r="T149" i="2" s="1"/>
  <c r="E198" i="2"/>
  <c r="T198" i="2" s="1"/>
  <c r="E234" i="2"/>
  <c r="T234" i="2" s="1"/>
  <c r="E79" i="2"/>
  <c r="T79" i="2" s="1"/>
  <c r="E69" i="2"/>
  <c r="T69" i="2" s="1"/>
  <c r="E173" i="2"/>
  <c r="T173" i="2" s="1"/>
  <c r="E94" i="2"/>
  <c r="T94" i="2" s="1"/>
  <c r="E243" i="2"/>
  <c r="T243" i="2" s="1"/>
  <c r="E122" i="2"/>
  <c r="T122" i="2" s="1"/>
  <c r="E229" i="2"/>
  <c r="T229" i="2" s="1"/>
  <c r="E93" i="2"/>
  <c r="T93" i="2" s="1"/>
  <c r="AT7" i="2" l="1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D6" i="2"/>
  <c r="E6" i="2"/>
  <c r="T6" i="2" s="1"/>
</calcChain>
</file>

<file path=xl/sharedStrings.xml><?xml version="1.0" encoding="utf-8"?>
<sst xmlns="http://schemas.openxmlformats.org/spreadsheetml/2006/main" count="274" uniqueCount="274">
  <si>
    <r>
      <t>TOTAL Reported and/or Calculated Marketed Tonnes</t>
    </r>
    <r>
      <rPr>
        <b/>
        <vertAlign val="superscript"/>
        <sz val="10"/>
        <color indexed="8"/>
        <rFont val="Arial"/>
        <family val="2"/>
      </rPr>
      <t>1</t>
    </r>
  </si>
  <si>
    <t>Paper (tonnes)</t>
  </si>
  <si>
    <t>Metal (tonnes)</t>
  </si>
  <si>
    <t>Glass (tonnes)</t>
  </si>
  <si>
    <t>Plastic (tonnes)</t>
  </si>
  <si>
    <r>
      <t>Printed Paper Reported and/or Calculated Marketed</t>
    </r>
    <r>
      <rPr>
        <b/>
        <vertAlign val="superscript"/>
        <sz val="10"/>
        <color indexed="8"/>
        <rFont val="Arial"/>
        <family val="2"/>
      </rPr>
      <t>2</t>
    </r>
  </si>
  <si>
    <r>
      <t>OCC/OBB Reported and/or Calculated Marketed</t>
    </r>
    <r>
      <rPr>
        <b/>
        <vertAlign val="superscript"/>
        <sz val="10"/>
        <color indexed="8"/>
        <rFont val="Arial"/>
        <family val="2"/>
      </rPr>
      <t>3</t>
    </r>
  </si>
  <si>
    <t>Aluminum Reported and/or Calculated Marketed</t>
  </si>
  <si>
    <t>HDPE Reported and/or Calculated Marketed</t>
  </si>
  <si>
    <t>Plastic Film Reported and/or Calculated Marketed</t>
  </si>
  <si>
    <t>Tubs and Lids Reported and/or Calculated Marketed</t>
  </si>
  <si>
    <t>Polystyrene Reported and/or Calculated Marketed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</si>
  <si>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</si>
  <si>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</si>
  <si>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</si>
  <si>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</si>
  <si>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</si>
  <si>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</si>
  <si>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</si>
  <si>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</si>
  <si>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</si>
  <si>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</si>
  <si>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</si>
  <si>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</si>
  <si>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</si>
  <si>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</si>
  <si>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</si>
  <si>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</si>
  <si>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</si>
  <si>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</si>
  <si>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</si>
  <si>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</si>
  <si>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YORK, REGIONAL MUNICIPALITY OF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</si>
  <si>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</si>
  <si>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</si>
  <si>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</si>
  <si>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</si>
  <si>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</si>
  <si>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</si>
  <si>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</si>
  <si>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</si>
  <si>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</si>
  <si>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</si>
  <si>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ALGONQUIN HIGHLANDS,TOWNSHIP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</si>
  <si>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</si>
  <si>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</si>
  <si>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</si>
  <si>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</si>
  <si>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</si>
  <si>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</si>
  <si>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</si>
  <si>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</si>
  <si>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</si>
  <si>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</si>
  <si>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</si>
  <si>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</si>
  <si>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PRESCOTT,TOWN OF</t>
  </si>
  <si>
    <t>CENTRAL ELGIN, MUNICIPALITY OF</t>
  </si>
  <si>
    <t>FRONT OF YONGE, TOWNSHIP OF</t>
  </si>
  <si>
    <t>WHITESTONE, MUNICIPALITY OF</t>
  </si>
  <si>
    <t>ST. THOMAS, CITY OF</t>
  </si>
  <si>
    <t>NORTH GRENVILLE, MUNICIPALITY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</si>
  <si>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</si>
  <si>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</si>
  <si>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</si>
  <si>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</si>
  <si>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</si>
  <si>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</si>
  <si>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</si>
  <si>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</si>
  <si>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</si>
  <si>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</si>
  <si>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</si>
  <si>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</si>
  <si>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</si>
  <si>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</si>
  <si>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</si>
  <si>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</si>
  <si>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</si>
  <si>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</si>
  <si>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</si>
  <si>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</si>
  <si>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</si>
  <si>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</si>
  <si>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</si>
  <si>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</si>
  <si>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</si>
  <si>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</si>
  <si>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MCDOUGALL, MUNICIPALITY OF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</si>
  <si>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</si>
  <si>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</si>
  <si>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</si>
  <si>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</si>
  <si>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</si>
  <si>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</si>
  <si>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</si>
  <si>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</si>
  <si>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</si>
  <si>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</si>
  <si>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</si>
  <si>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</si>
  <si>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</si>
  <si>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</si>
  <si>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</si>
  <si>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</si>
  <si>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</si>
  <si>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</si>
  <si>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</si>
  <si>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</si>
  <si>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</si>
  <si>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</si>
  <si>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</si>
  <si>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</si>
  <si>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</si>
  <si>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</si>
  <si>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</si>
  <si>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</si>
  <si>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</si>
  <si>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</si>
  <si>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</si>
  <si>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</si>
  <si>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</si>
  <si>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</si>
  <si>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</si>
  <si>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</si>
  <si>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</si>
  <si>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</si>
  <si>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KAWARTHA LAKES, CITY OF</t>
  </si>
  <si>
    <t>SABLES-SPANISH RIVERS, TOWNSHIP OF</t>
  </si>
  <si>
    <t>WEST GREY, MUNICIPALITY OF</t>
  </si>
  <si>
    <t>KERNS, TOWNSHIP OF</t>
  </si>
  <si>
    <t>HUDSON, TOWNSHIP OF</t>
  </si>
  <si>
    <t>NEEBING, MUNICIPALITY OF</t>
  </si>
  <si>
    <t>CALVIN,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</si>
  <si>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</si>
  <si>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</si>
  <si>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</si>
  <si>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</si>
  <si>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</si>
  <si>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</si>
  <si>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</si>
  <si>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</si>
  <si>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</si>
  <si>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</si>
  <si>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</si>
  <si>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</si>
  <si>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SAULT NORTH WASTE MANAGEMENT COUNCIL</t>
  </si>
  <si>
    <t>ATIKOKAN, TOWNSHIP OF</t>
  </si>
  <si>
    <t>BANCROFT, TOWN OF</t>
  </si>
  <si>
    <t>BECKWITH, TOWNSHIP OF</t>
  </si>
  <si>
    <t>BILLINGS, TOWNSHIP OF</t>
  </si>
  <si>
    <t>CARLETON PLACE, TOWN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</si>
  <si>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</si>
  <si>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</si>
  <si>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</si>
  <si>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</si>
  <si>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</si>
  <si>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</si>
  <si>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</si>
  <si>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FRENCH RIVER, MUNICIPALITY OF</t>
  </si>
  <si>
    <t>HALDIMAND, COUNTY OF</t>
  </si>
  <si>
    <t>HARLEY, TOWNSHIP OF</t>
  </si>
  <si>
    <t>KEARNEY, TOWN OF</t>
  </si>
  <si>
    <t>KENORA, CITY OF</t>
  </si>
  <si>
    <t>KILLARNEY, MUNICIPALITY OF</t>
  </si>
  <si>
    <t>MACHAR, TOWNSHIP OF</t>
  </si>
  <si>
    <t>MAGNETAWAN, MUNICIPALITY OF</t>
  </si>
  <si>
    <t>MISSISSIPPI MILLS, TOWN OF</t>
  </si>
  <si>
    <t>MONTAGUE, TOWNSHIP OF</t>
  </si>
  <si>
    <t>PERTH, TOWN OF</t>
  </si>
  <si>
    <t>TRI-NEIGHBOURS</t>
  </si>
  <si>
    <t>PAPINEAU-CAMERON, TOWNSHIP OF</t>
  </si>
  <si>
    <t>POWASSAN, MUNICIPALITY OF</t>
  </si>
  <si>
    <t>RAINY RIVER, TOWN OF</t>
  </si>
  <si>
    <t>SPANISH, TOWN OF</t>
  </si>
  <si>
    <t>SHUNIAH, MUNICIPALITY OF</t>
  </si>
  <si>
    <t>SIOUX NARROWS NESTOR FALLS, TOWNSHIP OF</t>
  </si>
  <si>
    <t>SMITHS FALLS, TOWN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</si>
  <si>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</si>
  <si>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</si>
  <si>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</si>
  <si>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</si>
  <si>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</si>
  <si>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</si>
  <si>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</si>
  <si>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</si>
  <si>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EAST FERRIS, TOWNSHIP OF</t>
  </si>
  <si>
    <t>MOHAWKS OF THE BAY OF QUINTE</t>
  </si>
  <si>
    <t>CALLANDER, MUNICIPALITY OF</t>
  </si>
  <si>
    <t>LOYALIST, TOWNSHIP OF</t>
  </si>
  <si>
    <t>ALGONQUINS OF PIKWAKANAGAN</t>
  </si>
  <si>
    <t>CHIPPEWAS OF GEORGINA ISLAND</t>
  </si>
  <si>
    <t>WIKWEMIKONG UNCEDED INDIAN RESERVE</t>
  </si>
  <si>
    <t>Group</t>
  </si>
  <si>
    <r>
      <t>Mixed Plastic Reported and/or Calculated Marketed</t>
    </r>
    <r>
      <rPr>
        <b/>
        <vertAlign val="superscript"/>
        <sz val="10"/>
        <color indexed="8"/>
        <rFont val="Arial"/>
        <family val="2"/>
      </rPr>
      <t>6</t>
    </r>
  </si>
  <si>
    <t>ONEIDA NATION OF THE THAMES</t>
  </si>
  <si>
    <t>RED LAKE, MUNICIPALITY OF</t>
  </si>
  <si>
    <t>THE NATION, MUNICIPALITY</t>
  </si>
  <si>
    <t>MCMURRICH/MONTEITH, TOWNSHIP OF</t>
  </si>
  <si>
    <t>NIPISSING, TOWNSHIP OF</t>
  </si>
  <si>
    <t>ST. CHARLES, MUNICIPALITY OF</t>
  </si>
  <si>
    <t>SIX NATIONS</t>
  </si>
  <si>
    <r>
      <t>Mixed Paper Reported and/or Calculated Marketed</t>
    </r>
    <r>
      <rPr>
        <b/>
        <vertAlign val="superscript"/>
        <sz val="10"/>
        <color indexed="8"/>
        <rFont val="Arial"/>
        <family val="2"/>
      </rPr>
      <t>4</t>
    </r>
  </si>
  <si>
    <r>
      <t>Polycoat Reported and/or Calculated Marketed</t>
    </r>
    <r>
      <rPr>
        <b/>
        <vertAlign val="superscript"/>
        <sz val="10"/>
        <color indexed="8"/>
        <rFont val="Arial"/>
        <family val="2"/>
      </rPr>
      <t>5</t>
    </r>
  </si>
  <si>
    <t>PET 
Reported and/or Calculated Marketed</t>
  </si>
  <si>
    <t>Steel 
Reported and/or Calculated Marketed</t>
  </si>
  <si>
    <t>Flint 
Reported and/or Calculated Marketed</t>
  </si>
  <si>
    <t>Coloured 
Reported and/or Calculated Marketed</t>
  </si>
  <si>
    <t>LEEDS AND THE THOUSAND ISLANDS, TOWNSHIP OF</t>
  </si>
  <si>
    <t>ALFRED AND PLANTAGENET, TOWNSHIP OF</t>
  </si>
  <si>
    <t>ASSIGINACK,  TOWNSHIP OF</t>
  </si>
  <si>
    <t>CASSELMAN,  VILLAGE OF</t>
  </si>
  <si>
    <t>SIOUX LOOKOUT, THE CORPORATION OF THE MUNICIPALITY OF</t>
  </si>
  <si>
    <t>ATIKAMEKSHENG ANISHNAWBEK FIRST NATION</t>
  </si>
  <si>
    <t>CURVE LAKE FIRST NATION</t>
  </si>
  <si>
    <t>BATCHEWANA FIRST NATIONS OJIBWAYS</t>
  </si>
  <si>
    <t>MUSKOKA,  DISTRICT MUNICIPALITY OF</t>
  </si>
  <si>
    <t>KILLALOE, HAGARTY, AND RICHARDS, TOWNSHIP OF</t>
  </si>
  <si>
    <t>COCHRANE TEMISKAMING WASTE MANAGEMENT BOARD</t>
  </si>
  <si>
    <t>BRUDENELL, LYNDOCH AND RAGLAN, TOWNSHIP OF</t>
  </si>
  <si>
    <t>CHIPPEWAS OF KETTLE AND STONY POINT FIRST NATIONS</t>
  </si>
  <si>
    <t>MISSISSAUGAS OF THE NEW CREDIT FIRST NATION</t>
  </si>
  <si>
    <t>CONMEE,  TOWNSHIP OF</t>
  </si>
  <si>
    <t>HEAD, CLARA AND MARIA, TOWNSHIPS OF</t>
  </si>
  <si>
    <t>HILLIARD,  TOWNSHIP OF</t>
  </si>
  <si>
    <t>HURON SHORES,  MUNICIPALITY OF</t>
  </si>
  <si>
    <t>MACDONALD, MEREDITH &amp; ABERDEEN ADDITIONAL, TOWNSHIP OF</t>
  </si>
  <si>
    <t>MARATHON,  TOWN OF</t>
  </si>
  <si>
    <t>OCONNOR,  TOWNSHIP OF</t>
  </si>
  <si>
    <t>OLIVER PAIPOONGE,  MUNICIPALITY OF</t>
  </si>
  <si>
    <t>OXFORD,  RESTRUCTURED COUNTY OF</t>
  </si>
  <si>
    <t>HILTON BEACH,  VILLAGE OF</t>
  </si>
  <si>
    <t>SERPENT RIVER FIRST NATIONS</t>
  </si>
  <si>
    <t>SAGAMOK ANISHNAWBEK FIRST NATION</t>
  </si>
  <si>
    <t>CHIPPEWAS OF RAMA FIRST NATION</t>
  </si>
  <si>
    <t>WALPOLE ISLAND FIRST NATION</t>
  </si>
  <si>
    <t>RAINY RIVER FIRST NATIONS</t>
  </si>
  <si>
    <t>NIPPISING FIRST NATION</t>
  </si>
  <si>
    <t>WAHNAPITAE FIRST NATION</t>
  </si>
  <si>
    <t>DUFFERIN, COUNTY OF</t>
  </si>
  <si>
    <t>JAMES, TOWNSHIP OF</t>
  </si>
  <si>
    <t>LATCHFORD, TOWN OF</t>
  </si>
  <si>
    <t>COCHRANE, CORPORATION OF THE TOWN OF</t>
  </si>
  <si>
    <t>MINAKI RECYCLING CORPORATION</t>
  </si>
  <si>
    <t>LARDER LAKE,  TOWNSHIP OF</t>
  </si>
  <si>
    <t>TEMISKAMING SHORES, CITY OF</t>
  </si>
  <si>
    <t>ARMSTRONG, TOWNSHIP OF</t>
  </si>
  <si>
    <t>COBALT, TOWN OF</t>
  </si>
  <si>
    <t>COLEMAN,  TOWNSHIP OF</t>
  </si>
  <si>
    <t>LAIRD, TOWNSHIP OF</t>
  </si>
  <si>
    <t>MATACHEWAN, THE CORPORATION OF THE TOWNSHIP OF</t>
  </si>
  <si>
    <t>MCGARRY, TOWNSHIP OF</t>
  </si>
  <si>
    <t>NEWBURY,  VILLAGE OF</t>
  </si>
  <si>
    <t>TERRACE BAY, TOWNSHIP OF</t>
  </si>
  <si>
    <t>BONFIELD, TOWNSHIP OF</t>
  </si>
  <si>
    <t>ALDERVILLE FIRST NATION</t>
  </si>
  <si>
    <t>Total</t>
  </si>
  <si>
    <t>AKWESASNE, MOHAWK COUCIL OF</t>
  </si>
  <si>
    <t>1,550HH</t>
  </si>
  <si>
    <t>Tonnes/ Household</t>
  </si>
  <si>
    <t>1 Calculated Blue Box Marketed Tonnes is the summation of Reported Blue Box Marketed Tonnes and Reported Blue Box Collected Tonnes less a residual calculation of 7.0% for multi-stream collections and 13.04% for single-stream collections</t>
  </si>
  <si>
    <t>2 Includes Newspaper, Household Fine Paper, Telephone Books, Magazines &amp; Catalogues and Printed Paper</t>
  </si>
  <si>
    <t>4 Includes Residential Mixed Papers and Mixed Fibres</t>
  </si>
  <si>
    <t>5 Includes Gable Top Cartons, Aseptic Containers and Paper Laminates</t>
  </si>
  <si>
    <t>Note:</t>
  </si>
  <si>
    <t xml:space="preserve">Total Households </t>
  </si>
  <si>
    <t xml:space="preserve">Total households are those within the municipal jurisdiction. Not all receive Blue Box service. </t>
  </si>
  <si>
    <t>2014 Blue Box Program Marketed Tonnes</t>
  </si>
  <si>
    <t>Program Code</t>
  </si>
  <si>
    <t>Municipal Program</t>
  </si>
  <si>
    <t>6 May include PET, HDPE, Polystyrene, Plastic Film, Tubs &amp; Lids, and Other Plastics</t>
  </si>
  <si>
    <t>All tonnes are as reported in the Datacall, after allocating commingled materials into material categories.</t>
  </si>
  <si>
    <t>Akewasane Blue Box marketed tonnes were not finalized until after the verification process was complete. 84 marketed tonnes were calculated.</t>
  </si>
  <si>
    <t>3 Includes Old Corrugated Cardboard (OCC), Old Boxboard (OBB), and Paper-Based 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</si>
</sst>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\ &quot;HH&quot;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6" fontId="7" fillId="0" borderId="3" xfId="2" applyNumberFormat="1" applyFont="1" applyFill="1" applyBorder="1"/>
    <xf numFmtId="166" fontId="0" fillId="0" borderId="3" xfId="2" applyNumberFormat="1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166" fontId="1" fillId="0" borderId="4" xfId="2" applyNumberFormat="1" applyFont="1" applyBorder="1" applyAlignment="1">
      <alignment horizontal="center"/>
    </xf>
    <xf numFmtId="4" fontId="3" fillId="2" borderId="4" xfId="1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/>
    <xf numFmtId="0" fontId="6" fillId="0" borderId="1" xfId="0" applyFont="1" applyFill="1" applyBorder="1" applyAlignment="1" applyProtection="1">
      <alignment horizontal="center" vertical="center" wrapText="1"/>
    </xf>
    <xf numFmtId="166" fontId="0" fillId="0" borderId="0" xfId="0" applyNumberFormat="1"/>
    <xf numFmtId="0" fontId="6" fillId="0" borderId="3" xfId="0" applyFont="1" applyFill="1" applyBorder="1" applyAlignment="1" applyProtection="1">
      <alignment horizontal="center" vertical="center" wrapText="1"/>
    </xf>
    <xf numFmtId="165" fontId="0" fillId="0" borderId="3" xfId="0" applyNumberFormat="1" applyFill="1" applyBorder="1"/>
    <xf numFmtId="0" fontId="9" fillId="0" borderId="0" xfId="0" applyFont="1"/>
    <xf numFmtId="0" fontId="1" fillId="0" borderId="4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3" xfId="0" applyNumberFormat="1" applyFill="1" applyBorder="1" applyAlignment="1">
      <alignment horizontal="right"/>
    </xf>
    <xf numFmtId="166" fontId="0" fillId="0" borderId="3" xfId="2" applyNumberFormat="1" applyFont="1" applyFill="1" applyBorder="1"/>
    <xf numFmtId="0" fontId="0" fillId="0" borderId="0" xfId="0" applyFill="1"/>
    <xf numFmtId="0" fontId="0" fillId="0" borderId="0" xfId="0" applyNumberFormat="1"/>
    <xf numFmtId="166" fontId="1" fillId="0" borderId="5" xfId="2" applyNumberFormat="1" applyFont="1" applyBorder="1" applyAlignment="1">
      <alignment horizontal="center"/>
    </xf>
    <xf numFmtId="166" fontId="0" fillId="0" borderId="9" xfId="2" applyNumberFormat="1" applyFont="1" applyBorder="1"/>
    <xf numFmtId="166" fontId="0" fillId="0" borderId="9" xfId="2" applyNumberFormat="1" applyFont="1" applyFill="1" applyBorder="1"/>
    <xf numFmtId="43" fontId="0" fillId="0" borderId="1" xfId="0" applyNumberFormat="1" applyBorder="1"/>
    <xf numFmtId="43" fontId="0" fillId="0" borderId="3" xfId="0" applyNumberFormat="1" applyBorder="1"/>
    <xf numFmtId="43" fontId="1" fillId="0" borderId="4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0" xfId="0" applyFont="1" applyFill="1"/>
    <xf numFmtId="0" fontId="8" fillId="0" borderId="0" xfId="0" applyFont="1" applyAlignment="1">
      <alignment horizontal="left"/>
    </xf>
    <xf numFmtId="10" fontId="8" fillId="0" borderId="0" xfId="0" applyNumberFormat="1" applyFont="1"/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/>
    </xf>
  </cellXfs>
  <cellStyles count="7">
    <cellStyle name="Comma" xfId="2" builtinId="3"/>
    <cellStyle name="Comma 2" xfId="5"/>
    <cellStyle name="Normal" xfId="0" builtinId="0"/>
    <cellStyle name="Normal 2" xfId="6"/>
    <cellStyle name="Normal 4" xfId="3"/>
    <cellStyle name="Normal_Sheet1" xfId="1"/>
    <cellStyle name="Percent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1086971</xdr:colOff>
      <xdr:row>0</xdr:row>
      <xdr:rowOff>705970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7206" cy="7059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5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5" sqref="A5"/>
      <selection pane="bottomRight" activeCell="B250" sqref="B250"/>
    </sheetView>
  </sheetViews>
  <sheetFormatPr defaultRowHeight="15" x14ac:dyDescent="0.25"/>
  <cols>
    <col min="2" max="2" width="9.140625" style="3"/>
    <col min="3" max="3" width="61.140625" bestFit="1" customWidth="1"/>
    <col min="4" max="4" width="12.28515625" customWidth="1"/>
    <col min="5" max="5" width="18.140625" customWidth="1"/>
    <col min="6" max="6" width="16.7109375" customWidth="1"/>
    <col min="7" max="8" width="16" customWidth="1"/>
    <col min="9" max="9" width="16.28515625" customWidth="1"/>
    <col min="10" max="10" width="13.28515625" customWidth="1"/>
    <col min="11" max="12" width="12.140625" customWidth="1"/>
    <col min="13" max="13" width="14.140625" customWidth="1"/>
    <col min="14" max="14" width="12.140625" customWidth="1"/>
    <col min="15" max="15" width="14.42578125" customWidth="1"/>
    <col min="16" max="16" width="15.5703125" customWidth="1"/>
    <col min="17" max="17" width="15.85546875" customWidth="1"/>
    <col min="18" max="18" width="15.42578125" customWidth="1"/>
    <col min="19" max="19" width="15.5703125" customWidth="1"/>
    <col min="20" max="20" width="12.28515625" customWidth="1"/>
  </cols>
  <sheetData>
    <row r="1" spans="1:46" ht="60" customHeight="1" x14ac:dyDescent="0.25"/>
    <row r="2" spans="1:46" ht="21" x14ac:dyDescent="0.35">
      <c r="A2" s="17" t="s">
        <v>267</v>
      </c>
      <c r="T2" s="24"/>
    </row>
    <row r="3" spans="1:46" ht="15.75" thickBot="1" x14ac:dyDescent="0.3"/>
    <row r="4" spans="1:46" ht="15.75" customHeight="1" thickBot="1" x14ac:dyDescent="0.3">
      <c r="A4" s="44" t="s">
        <v>193</v>
      </c>
      <c r="B4" s="46" t="s">
        <v>268</v>
      </c>
      <c r="C4" s="44" t="s">
        <v>269</v>
      </c>
      <c r="D4" s="48" t="s">
        <v>265</v>
      </c>
      <c r="E4" s="46" t="s">
        <v>0</v>
      </c>
      <c r="F4" s="42" t="s">
        <v>1</v>
      </c>
      <c r="G4" s="50"/>
      <c r="H4" s="50"/>
      <c r="I4" s="43"/>
      <c r="J4" s="39" t="s">
        <v>4</v>
      </c>
      <c r="K4" s="40"/>
      <c r="L4" s="40"/>
      <c r="M4" s="40"/>
      <c r="N4" s="40"/>
      <c r="O4" s="41"/>
      <c r="P4" s="42" t="s">
        <v>2</v>
      </c>
      <c r="Q4" s="43"/>
      <c r="R4" s="39" t="s">
        <v>3</v>
      </c>
      <c r="S4" s="41"/>
      <c r="T4" s="37" t="s">
        <v>259</v>
      </c>
    </row>
    <row r="5" spans="1:46" ht="66" thickBot="1" x14ac:dyDescent="0.3">
      <c r="A5" s="45"/>
      <c r="B5" s="47"/>
      <c r="C5" s="45"/>
      <c r="D5" s="49"/>
      <c r="E5" s="47"/>
      <c r="F5" s="11" t="s">
        <v>5</v>
      </c>
      <c r="G5" s="11" t="s">
        <v>6</v>
      </c>
      <c r="H5" s="11" t="s">
        <v>202</v>
      </c>
      <c r="I5" s="11" t="s">
        <v>203</v>
      </c>
      <c r="J5" s="11" t="s">
        <v>204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194</v>
      </c>
      <c r="P5" s="11" t="s">
        <v>205</v>
      </c>
      <c r="Q5" s="11" t="s">
        <v>7</v>
      </c>
      <c r="R5" s="11" t="s">
        <v>206</v>
      </c>
      <c r="S5" s="11" t="s">
        <v>207</v>
      </c>
      <c r="T5" s="38"/>
    </row>
    <row r="6" spans="1:46" ht="15.75" thickBot="1" x14ac:dyDescent="0.3">
      <c r="A6" s="8"/>
      <c r="B6" s="9"/>
      <c r="C6" s="18" t="s">
        <v>256</v>
      </c>
      <c r="D6" s="12">
        <f t="shared" ref="D6:S6" si="0">SUM(D7:D243)</f>
        <v>5361335</v>
      </c>
      <c r="E6" s="10">
        <f t="shared" si="0"/>
        <v>884504.2474113201</v>
      </c>
      <c r="F6" s="10">
        <f t="shared" si="0"/>
        <v>474657.5150935959</v>
      </c>
      <c r="G6" s="10">
        <f t="shared" si="0"/>
        <v>161972.86375966811</v>
      </c>
      <c r="H6" s="10">
        <f t="shared" si="0"/>
        <v>19656.750046330264</v>
      </c>
      <c r="I6" s="10">
        <f t="shared" si="0"/>
        <v>6810.2700461671884</v>
      </c>
      <c r="J6" s="10">
        <f t="shared" si="0"/>
        <v>41532.992207080868</v>
      </c>
      <c r="K6" s="10">
        <f t="shared" si="0"/>
        <v>15767.316568915268</v>
      </c>
      <c r="L6" s="10">
        <f t="shared" si="0"/>
        <v>7496.8489427134864</v>
      </c>
      <c r="M6" s="10">
        <f t="shared" si="0"/>
        <v>1191.7328398312861</v>
      </c>
      <c r="N6" s="10">
        <f t="shared" si="0"/>
        <v>471.25631383099716</v>
      </c>
      <c r="O6" s="10">
        <f t="shared" si="0"/>
        <v>22641.090745118687</v>
      </c>
      <c r="P6" s="10">
        <f t="shared" si="0"/>
        <v>31360.902266902802</v>
      </c>
      <c r="Q6" s="10">
        <f t="shared" si="0"/>
        <v>10861.900436018277</v>
      </c>
      <c r="R6" s="10">
        <f t="shared" si="0"/>
        <v>70053.839954575902</v>
      </c>
      <c r="S6" s="25">
        <f t="shared" si="0"/>
        <v>20028.968190571035</v>
      </c>
      <c r="T6" s="30">
        <f>SUM(E6/D6)</f>
        <v>0.16497835845201245</v>
      </c>
    </row>
    <row r="7" spans="1:46" x14ac:dyDescent="0.25">
      <c r="A7" s="4">
        <v>9</v>
      </c>
      <c r="B7" s="15">
        <v>521</v>
      </c>
      <c r="C7" s="5" t="s">
        <v>109</v>
      </c>
      <c r="D7" s="16">
        <v>2743</v>
      </c>
      <c r="E7" s="6">
        <f t="shared" ref="E7" si="1">+SUM(F7:S7)</f>
        <v>145.10087497077245</v>
      </c>
      <c r="F7" s="7">
        <v>43.631916142927302</v>
      </c>
      <c r="G7" s="7">
        <v>16.332731215588439</v>
      </c>
      <c r="H7" s="7">
        <v>0</v>
      </c>
      <c r="I7" s="7">
        <v>0.8683076747663292</v>
      </c>
      <c r="J7" s="7">
        <v>21.13236208597052</v>
      </c>
      <c r="K7" s="7">
        <v>8.0323284753166746</v>
      </c>
      <c r="L7" s="7">
        <v>3.8191123375058851</v>
      </c>
      <c r="M7" s="7">
        <v>0.60710328117712142</v>
      </c>
      <c r="N7" s="7">
        <v>0.24007163756831343</v>
      </c>
      <c r="O7" s="7">
        <v>0</v>
      </c>
      <c r="P7" s="7">
        <v>11.89848900151854</v>
      </c>
      <c r="Q7" s="7">
        <v>4.1210613704168972</v>
      </c>
      <c r="R7" s="7">
        <v>27.147347534533697</v>
      </c>
      <c r="S7" s="26">
        <v>7.2700442134827234</v>
      </c>
      <c r="T7" s="29">
        <f t="shared" ref="T7:T70" si="2">SUM(E7/D7)</f>
        <v>5.2898605530722731E-2</v>
      </c>
      <c r="AT7" s="14">
        <f>+T7-AF7</f>
        <v>5.2898605530722731E-2</v>
      </c>
    </row>
    <row r="8" spans="1:46" x14ac:dyDescent="0.25">
      <c r="A8" s="2">
        <v>9</v>
      </c>
      <c r="B8" s="13">
        <v>522</v>
      </c>
      <c r="C8" s="1" t="s">
        <v>110</v>
      </c>
      <c r="D8" s="16">
        <v>1393</v>
      </c>
      <c r="E8" s="6">
        <f t="shared" ref="E8:E72" si="3">+SUM(F8:S8)</f>
        <v>102.380116787746</v>
      </c>
      <c r="F8" s="7">
        <v>48.856726911888536</v>
      </c>
      <c r="G8" s="7">
        <v>19.452129780504141</v>
      </c>
      <c r="H8" s="7">
        <v>0</v>
      </c>
      <c r="I8" s="7">
        <v>0</v>
      </c>
      <c r="J8" s="7">
        <v>11.93002353759185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22.141236557761481</v>
      </c>
      <c r="R8" s="7">
        <v>0</v>
      </c>
      <c r="S8" s="26">
        <v>0</v>
      </c>
      <c r="T8" s="28">
        <f>SUM(E8/D8)</f>
        <v>7.3496135526020107E-2</v>
      </c>
    </row>
    <row r="9" spans="1:46" s="23" customFormat="1" x14ac:dyDescent="0.25">
      <c r="A9" s="19">
        <v>7</v>
      </c>
      <c r="B9" s="13">
        <v>693</v>
      </c>
      <c r="C9" s="20" t="s">
        <v>257</v>
      </c>
      <c r="D9" s="21" t="s">
        <v>258</v>
      </c>
      <c r="E9" s="6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7">
        <v>0</v>
      </c>
      <c r="T9" s="28">
        <f>E9/1550</f>
        <v>0</v>
      </c>
    </row>
    <row r="10" spans="1:46" x14ac:dyDescent="0.25">
      <c r="A10" s="2">
        <v>7</v>
      </c>
      <c r="B10" s="13">
        <v>977</v>
      </c>
      <c r="C10" s="1" t="s">
        <v>255</v>
      </c>
      <c r="D10" s="16">
        <v>256</v>
      </c>
      <c r="E10" s="6">
        <f t="shared" si="3"/>
        <v>37.550732326081778</v>
      </c>
      <c r="F10" s="7">
        <v>20.666666895170216</v>
      </c>
      <c r="G10" s="7">
        <v>7.7361515459281582</v>
      </c>
      <c r="H10" s="7">
        <v>0</v>
      </c>
      <c r="I10" s="7">
        <v>0.41128208575878461</v>
      </c>
      <c r="J10" s="7">
        <v>2.1909365596062353</v>
      </c>
      <c r="K10" s="7">
        <v>0.83276644814924849</v>
      </c>
      <c r="L10" s="7">
        <v>0.39595350540770324</v>
      </c>
      <c r="M10" s="7">
        <v>6.2942550803202019E-2</v>
      </c>
      <c r="N10" s="7">
        <v>2.4889869174735919E-2</v>
      </c>
      <c r="O10" s="7">
        <v>0</v>
      </c>
      <c r="P10" s="7">
        <v>1.2335977611705979</v>
      </c>
      <c r="Q10" s="7">
        <v>0.42725862750674576</v>
      </c>
      <c r="R10" s="7">
        <v>2.8145512540329212</v>
      </c>
      <c r="S10" s="26">
        <v>0.75373522337323451</v>
      </c>
      <c r="T10" s="28">
        <f t="shared" si="2"/>
        <v>0.14668254814875695</v>
      </c>
    </row>
    <row r="11" spans="1:46" x14ac:dyDescent="0.25">
      <c r="A11" s="2">
        <v>7</v>
      </c>
      <c r="B11" s="13">
        <v>600</v>
      </c>
      <c r="C11" s="1" t="s">
        <v>209</v>
      </c>
      <c r="D11" s="16">
        <v>4240</v>
      </c>
      <c r="E11" s="6">
        <f t="shared" si="3"/>
        <v>728.55000000000007</v>
      </c>
      <c r="F11" s="7">
        <v>502.07973636467045</v>
      </c>
      <c r="G11" s="7">
        <v>94.830263635329572</v>
      </c>
      <c r="H11" s="7">
        <v>0</v>
      </c>
      <c r="I11" s="7">
        <v>0</v>
      </c>
      <c r="J11" s="7">
        <v>10.56</v>
      </c>
      <c r="K11" s="7">
        <v>9.57</v>
      </c>
      <c r="L11" s="7">
        <v>0</v>
      </c>
      <c r="M11" s="7">
        <v>0</v>
      </c>
      <c r="N11" s="7">
        <v>0</v>
      </c>
      <c r="O11" s="7">
        <v>0</v>
      </c>
      <c r="P11" s="7">
        <v>29.24</v>
      </c>
      <c r="Q11" s="7">
        <v>6.99</v>
      </c>
      <c r="R11" s="7">
        <v>23.78</v>
      </c>
      <c r="S11" s="26">
        <v>51.5</v>
      </c>
      <c r="T11" s="28">
        <f t="shared" si="2"/>
        <v>0.17182783018867925</v>
      </c>
    </row>
    <row r="12" spans="1:46" x14ac:dyDescent="0.25">
      <c r="A12" s="2">
        <v>9</v>
      </c>
      <c r="B12" s="13">
        <v>173</v>
      </c>
      <c r="C12" s="1" t="s">
        <v>43</v>
      </c>
      <c r="D12" s="16">
        <v>4439</v>
      </c>
      <c r="E12" s="6">
        <f>+SUM(F12:S12)</f>
        <v>338.07</v>
      </c>
      <c r="F12" s="7">
        <v>164.08332376022909</v>
      </c>
      <c r="G12" s="7">
        <v>61.421295712923033</v>
      </c>
      <c r="H12" s="7">
        <v>0</v>
      </c>
      <c r="I12" s="7">
        <v>3.2653805268478995</v>
      </c>
      <c r="J12" s="7">
        <v>20.47</v>
      </c>
      <c r="K12" s="7">
        <v>8.15</v>
      </c>
      <c r="L12" s="7">
        <v>15.25</v>
      </c>
      <c r="M12" s="7">
        <v>0</v>
      </c>
      <c r="N12" s="7">
        <v>0</v>
      </c>
      <c r="O12" s="7">
        <v>17.95</v>
      </c>
      <c r="P12" s="7">
        <v>15.82</v>
      </c>
      <c r="Q12" s="7">
        <v>6.68</v>
      </c>
      <c r="R12" s="7">
        <v>15.02</v>
      </c>
      <c r="S12" s="26">
        <v>9.9600000000000009</v>
      </c>
      <c r="T12" s="28">
        <f t="shared" si="2"/>
        <v>7.6159044829916644E-2</v>
      </c>
    </row>
    <row r="13" spans="1:46" x14ac:dyDescent="0.25">
      <c r="A13" s="2">
        <v>7</v>
      </c>
      <c r="B13" s="13">
        <v>975</v>
      </c>
      <c r="C13" s="1" t="s">
        <v>190</v>
      </c>
      <c r="D13" s="16">
        <v>198</v>
      </c>
      <c r="E13" s="6">
        <f t="shared" si="3"/>
        <v>27.963014116772214</v>
      </c>
      <c r="F13" s="7">
        <v>13.68675479798646</v>
      </c>
      <c r="G13" s="7">
        <v>5.1233616831520781</v>
      </c>
      <c r="H13" s="7">
        <v>0</v>
      </c>
      <c r="I13" s="7">
        <v>0.27237662895222081</v>
      </c>
      <c r="J13" s="7">
        <v>2.2270205027544323</v>
      </c>
      <c r="K13" s="7">
        <v>0.84648181431947833</v>
      </c>
      <c r="L13" s="7">
        <v>0.40247471831814396</v>
      </c>
      <c r="M13" s="7">
        <v>6.3979192149491576E-2</v>
      </c>
      <c r="N13" s="7">
        <v>2.5299796436358064E-2</v>
      </c>
      <c r="O13" s="7">
        <v>0</v>
      </c>
      <c r="P13" s="7">
        <v>1.2539146760016795</v>
      </c>
      <c r="Q13" s="7">
        <v>0.43429542460474152</v>
      </c>
      <c r="R13" s="7">
        <v>2.8609059086179278</v>
      </c>
      <c r="S13" s="26">
        <v>0.76614897347920796</v>
      </c>
      <c r="T13" s="28">
        <f t="shared" si="2"/>
        <v>0.14122734402410209</v>
      </c>
    </row>
    <row r="14" spans="1:46" x14ac:dyDescent="0.25">
      <c r="A14" s="2">
        <v>8</v>
      </c>
      <c r="B14" s="13">
        <v>188</v>
      </c>
      <c r="C14" s="1" t="s">
        <v>47</v>
      </c>
      <c r="D14" s="16">
        <v>2250</v>
      </c>
      <c r="E14" s="6">
        <f t="shared" si="3"/>
        <v>214.13</v>
      </c>
      <c r="F14" s="7">
        <v>56.25</v>
      </c>
      <c r="G14" s="7">
        <v>70.34</v>
      </c>
      <c r="H14" s="7">
        <v>0</v>
      </c>
      <c r="I14" s="7">
        <v>0</v>
      </c>
      <c r="J14" s="7">
        <v>22.918236922265564</v>
      </c>
      <c r="K14" s="7">
        <v>8.7111325409751661</v>
      </c>
      <c r="L14" s="7">
        <v>14.591861710850367</v>
      </c>
      <c r="M14" s="7">
        <v>0.65840897376726348</v>
      </c>
      <c r="N14" s="7">
        <v>0.2603598521416397</v>
      </c>
      <c r="O14" s="7">
        <v>0</v>
      </c>
      <c r="P14" s="7">
        <v>10.24</v>
      </c>
      <c r="Q14" s="7">
        <v>5.16</v>
      </c>
      <c r="R14" s="7">
        <v>19.719207467325209</v>
      </c>
      <c r="S14" s="26">
        <v>5.2807925326747913</v>
      </c>
      <c r="T14" s="28">
        <f t="shared" si="2"/>
        <v>9.5168888888888886E-2</v>
      </c>
    </row>
    <row r="15" spans="1:46" x14ac:dyDescent="0.25">
      <c r="A15" s="2">
        <v>8</v>
      </c>
      <c r="B15" s="13">
        <v>706</v>
      </c>
      <c r="C15" s="1" t="s">
        <v>246</v>
      </c>
      <c r="D15" s="16">
        <v>524</v>
      </c>
      <c r="E15" s="6">
        <f t="shared" si="3"/>
        <v>21.297951389037543</v>
      </c>
      <c r="F15" s="7">
        <v>11.721679968436845</v>
      </c>
      <c r="G15" s="7">
        <v>4.3877754002939797</v>
      </c>
      <c r="H15" s="7">
        <v>0</v>
      </c>
      <c r="I15" s="7">
        <v>0.23327017416351328</v>
      </c>
      <c r="J15" s="7">
        <v>1.2426511402694591</v>
      </c>
      <c r="K15" s="7">
        <v>0.47232685576107991</v>
      </c>
      <c r="L15" s="7">
        <v>0.22457613974774426</v>
      </c>
      <c r="M15" s="7">
        <v>3.5699633649421872E-2</v>
      </c>
      <c r="N15" s="7">
        <v>1.4116987630487129E-2</v>
      </c>
      <c r="O15" s="7">
        <v>0</v>
      </c>
      <c r="P15" s="7">
        <v>0.69966958095217535</v>
      </c>
      <c r="Q15" s="7">
        <v>0.2423317180651928</v>
      </c>
      <c r="R15" s="7">
        <v>1.5963517107950549</v>
      </c>
      <c r="S15" s="26">
        <v>0.42750207927259226</v>
      </c>
      <c r="T15" s="28">
        <f t="shared" si="2"/>
        <v>4.0644945398926609E-2</v>
      </c>
    </row>
    <row r="16" spans="1:46" x14ac:dyDescent="0.25">
      <c r="A16" s="2">
        <v>5</v>
      </c>
      <c r="B16" s="13">
        <v>524</v>
      </c>
      <c r="C16" s="1" t="s">
        <v>112</v>
      </c>
      <c r="D16" s="16">
        <v>3981</v>
      </c>
      <c r="E16" s="6">
        <f t="shared" si="3"/>
        <v>574.31373573802932</v>
      </c>
      <c r="F16" s="7">
        <v>0</v>
      </c>
      <c r="G16" s="7">
        <v>25.495689341762908</v>
      </c>
      <c r="H16" s="7">
        <v>375.05184763493634</v>
      </c>
      <c r="I16" s="7">
        <v>0</v>
      </c>
      <c r="J16" s="7">
        <v>43.57637204349048</v>
      </c>
      <c r="K16" s="7">
        <v>16.563209195071252</v>
      </c>
      <c r="L16" s="7">
        <v>7.8752701386622066</v>
      </c>
      <c r="M16" s="7">
        <v>1.2518883758366699</v>
      </c>
      <c r="N16" s="7">
        <v>0.49504409176823838</v>
      </c>
      <c r="O16" s="7">
        <v>0</v>
      </c>
      <c r="P16" s="7">
        <v>24.535495907945457</v>
      </c>
      <c r="Q16" s="7">
        <v>8.4979096402367951</v>
      </c>
      <c r="R16" s="7">
        <v>55.979682315974529</v>
      </c>
      <c r="S16" s="26">
        <v>14.991327052344463</v>
      </c>
      <c r="T16" s="28">
        <f t="shared" si="2"/>
        <v>0.14426368644512166</v>
      </c>
    </row>
    <row r="17" spans="1:20" x14ac:dyDescent="0.25">
      <c r="A17" s="2">
        <v>7</v>
      </c>
      <c r="B17" s="13">
        <v>59</v>
      </c>
      <c r="C17" s="1" t="s">
        <v>28</v>
      </c>
      <c r="D17" s="16">
        <v>3112</v>
      </c>
      <c r="E17" s="6">
        <f t="shared" si="3"/>
        <v>248.59248178679894</v>
      </c>
      <c r="F17" s="7">
        <v>136.81698586109894</v>
      </c>
      <c r="G17" s="7">
        <v>51.214689918185478</v>
      </c>
      <c r="H17" s="7">
        <v>0</v>
      </c>
      <c r="I17" s="7">
        <v>2.7227600656462538</v>
      </c>
      <c r="J17" s="7">
        <v>14.504387079866476</v>
      </c>
      <c r="K17" s="7">
        <v>5.513061004948999</v>
      </c>
      <c r="L17" s="7">
        <v>2.6212821557441623</v>
      </c>
      <c r="M17" s="7">
        <v>0.41669080587521923</v>
      </c>
      <c r="N17" s="7">
        <v>0.1647753310312596</v>
      </c>
      <c r="O17" s="7">
        <v>0</v>
      </c>
      <c r="P17" s="7">
        <v>8.1666351088188343</v>
      </c>
      <c r="Q17" s="7">
        <v>2.8285275944658572</v>
      </c>
      <c r="R17" s="7">
        <v>18.632826526001299</v>
      </c>
      <c r="S17" s="26">
        <v>4.989860335116159</v>
      </c>
      <c r="T17" s="28">
        <f t="shared" si="2"/>
        <v>7.9881902887788861E-2</v>
      </c>
    </row>
    <row r="18" spans="1:20" x14ac:dyDescent="0.25">
      <c r="A18" s="2">
        <v>8</v>
      </c>
      <c r="B18" s="13">
        <v>709</v>
      </c>
      <c r="C18" s="1" t="s">
        <v>210</v>
      </c>
      <c r="D18" s="16">
        <v>707</v>
      </c>
      <c r="E18" s="6">
        <f t="shared" si="3"/>
        <v>72.09880265305334</v>
      </c>
      <c r="F18" s="7">
        <v>39.680769073478835</v>
      </c>
      <c r="G18" s="7">
        <v>14.85369869115913</v>
      </c>
      <c r="H18" s="7">
        <v>0</v>
      </c>
      <c r="I18" s="7">
        <v>0.78967690106172939</v>
      </c>
      <c r="J18" s="7">
        <v>4.206679679764644</v>
      </c>
      <c r="K18" s="7">
        <v>1.5989425526993934</v>
      </c>
      <c r="L18" s="7">
        <v>0.7602454566870358</v>
      </c>
      <c r="M18" s="7">
        <v>0.1208520385017314</v>
      </c>
      <c r="N18" s="7">
        <v>4.7789474519599869E-2</v>
      </c>
      <c r="O18" s="7">
        <v>0</v>
      </c>
      <c r="P18" s="7">
        <v>2.3685535814200689</v>
      </c>
      <c r="Q18" s="7">
        <v>0.82035245541741486</v>
      </c>
      <c r="R18" s="7">
        <v>5.4040430865439149</v>
      </c>
      <c r="S18" s="26">
        <v>1.4471996617998408</v>
      </c>
      <c r="T18" s="28">
        <f t="shared" si="2"/>
        <v>0.10197850445976427</v>
      </c>
    </row>
    <row r="19" spans="1:20" x14ac:dyDescent="0.25">
      <c r="A19" s="2">
        <v>7</v>
      </c>
      <c r="B19" s="13">
        <v>282</v>
      </c>
      <c r="C19" s="1" t="s">
        <v>70</v>
      </c>
      <c r="D19" s="16">
        <v>1437</v>
      </c>
      <c r="E19" s="6">
        <f t="shared" si="3"/>
        <v>189.01371141588203</v>
      </c>
      <c r="F19" s="7">
        <v>94.143663511186276</v>
      </c>
      <c r="G19" s="7">
        <v>35.240789030262519</v>
      </c>
      <c r="H19" s="7">
        <v>0</v>
      </c>
      <c r="I19" s="7">
        <v>1.8735291223425397</v>
      </c>
      <c r="J19" s="7">
        <v>24.483491709890348</v>
      </c>
      <c r="K19" s="7">
        <v>9.3060797858982092</v>
      </c>
      <c r="L19" s="7">
        <v>4.4247398787730452</v>
      </c>
      <c r="M19" s="7">
        <v>0.70337656014399319</v>
      </c>
      <c r="N19" s="7">
        <v>0.27814173939816156</v>
      </c>
      <c r="O19" s="7">
        <v>0</v>
      </c>
      <c r="P19" s="7">
        <v>13.785328665284494</v>
      </c>
      <c r="Q19" s="7">
        <v>4.7745714127024259</v>
      </c>
      <c r="R19" s="7">
        <v>0</v>
      </c>
      <c r="S19" s="26">
        <v>0</v>
      </c>
      <c r="T19" s="28">
        <f t="shared" si="2"/>
        <v>0.13153355004584694</v>
      </c>
    </row>
    <row r="20" spans="1:20" x14ac:dyDescent="0.25">
      <c r="A20" s="2">
        <v>6</v>
      </c>
      <c r="B20" s="13">
        <v>980</v>
      </c>
      <c r="C20" s="1" t="s">
        <v>213</v>
      </c>
      <c r="D20" s="16">
        <v>128</v>
      </c>
      <c r="E20" s="6">
        <f t="shared" si="3"/>
        <v>36.983368866947579</v>
      </c>
      <c r="F20" s="7">
        <v>20.354409027158574</v>
      </c>
      <c r="G20" s="7">
        <v>7.6192640864940966</v>
      </c>
      <c r="H20" s="7">
        <v>0</v>
      </c>
      <c r="I20" s="7">
        <v>0.40506792128311714</v>
      </c>
      <c r="J20" s="7">
        <v>2.1578331480826631</v>
      </c>
      <c r="K20" s="7">
        <v>0.82018397043430136</v>
      </c>
      <c r="L20" s="7">
        <v>0.38997094430786566</v>
      </c>
      <c r="M20" s="7">
        <v>6.1991535972377235E-2</v>
      </c>
      <c r="N20" s="7">
        <v>2.4513801881300805E-2</v>
      </c>
      <c r="O20" s="7">
        <v>0</v>
      </c>
      <c r="P20" s="7">
        <v>1.214959022333757</v>
      </c>
      <c r="Q20" s="7">
        <v>0.42080306944353352</v>
      </c>
      <c r="R20" s="7">
        <v>2.7720254912453473</v>
      </c>
      <c r="S20" s="26">
        <v>0.74234684831064479</v>
      </c>
      <c r="T20" s="28">
        <f t="shared" si="2"/>
        <v>0.28893256927302796</v>
      </c>
    </row>
    <row r="21" spans="1:20" x14ac:dyDescent="0.25">
      <c r="A21" s="2">
        <v>6</v>
      </c>
      <c r="B21" s="13">
        <v>710</v>
      </c>
      <c r="C21" s="1" t="s">
        <v>147</v>
      </c>
      <c r="D21" s="16">
        <v>1658</v>
      </c>
      <c r="E21" s="6">
        <f t="shared" si="3"/>
        <v>73.015312856270128</v>
      </c>
      <c r="F21" s="7">
        <v>40.580968196318942</v>
      </c>
      <c r="G21" s="7">
        <v>15.190670147230268</v>
      </c>
      <c r="H21" s="7">
        <v>0</v>
      </c>
      <c r="I21" s="7">
        <v>0.80759153503332703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16.436082977687583</v>
      </c>
      <c r="R21" s="7">
        <v>0</v>
      </c>
      <c r="S21" s="26">
        <v>0</v>
      </c>
      <c r="T21" s="28">
        <f t="shared" si="2"/>
        <v>4.4038186282430718E-2</v>
      </c>
    </row>
    <row r="22" spans="1:20" x14ac:dyDescent="0.25">
      <c r="A22" s="2">
        <v>9</v>
      </c>
      <c r="B22" s="13">
        <v>279</v>
      </c>
      <c r="C22" s="1" t="s">
        <v>69</v>
      </c>
      <c r="D22" s="16">
        <v>2885</v>
      </c>
      <c r="E22" s="6">
        <f t="shared" si="3"/>
        <v>503.99960010864407</v>
      </c>
      <c r="F22" s="7">
        <v>234.89520098820344</v>
      </c>
      <c r="G22" s="7">
        <v>87.928299298261308</v>
      </c>
      <c r="H22" s="7">
        <v>0</v>
      </c>
      <c r="I22" s="7">
        <v>4.6745896997901726</v>
      </c>
      <c r="J22" s="7">
        <v>81.793426384290584</v>
      </c>
      <c r="K22" s="7">
        <v>31.089362616800088</v>
      </c>
      <c r="L22" s="7">
        <v>14.781986157548715</v>
      </c>
      <c r="M22" s="7">
        <v>2.349811030807047</v>
      </c>
      <c r="N22" s="7">
        <v>0.92920430449354197</v>
      </c>
      <c r="O22" s="7">
        <v>0</v>
      </c>
      <c r="P22" s="7">
        <v>17.8349693474456</v>
      </c>
      <c r="Q22" s="7">
        <v>0</v>
      </c>
      <c r="R22" s="7">
        <v>21.866826574238267</v>
      </c>
      <c r="S22" s="26">
        <v>5.855923706765255</v>
      </c>
      <c r="T22" s="28">
        <f t="shared" si="2"/>
        <v>0.17469656849519724</v>
      </c>
    </row>
    <row r="23" spans="1:20" x14ac:dyDescent="0.25">
      <c r="A23" s="2">
        <v>5</v>
      </c>
      <c r="B23" s="13">
        <v>427</v>
      </c>
      <c r="C23" s="1" t="s">
        <v>97</v>
      </c>
      <c r="D23" s="16">
        <v>2980</v>
      </c>
      <c r="E23" s="6">
        <f t="shared" si="3"/>
        <v>464.43</v>
      </c>
      <c r="F23" s="7">
        <v>239.1</v>
      </c>
      <c r="G23" s="7">
        <v>92.3</v>
      </c>
      <c r="H23" s="7">
        <v>8.9</v>
      </c>
      <c r="I23" s="7">
        <v>5</v>
      </c>
      <c r="J23" s="7">
        <v>27</v>
      </c>
      <c r="K23" s="7">
        <v>8.9</v>
      </c>
      <c r="L23" s="7">
        <v>2.1</v>
      </c>
      <c r="M23" s="7">
        <v>9.8000000000000007</v>
      </c>
      <c r="N23" s="7">
        <v>0</v>
      </c>
      <c r="O23" s="7">
        <v>0.93</v>
      </c>
      <c r="P23" s="7">
        <v>18.600000000000001</v>
      </c>
      <c r="Q23" s="7">
        <v>6.5</v>
      </c>
      <c r="R23" s="7">
        <v>0</v>
      </c>
      <c r="S23" s="26">
        <v>45.3</v>
      </c>
      <c r="T23" s="28">
        <f t="shared" si="2"/>
        <v>0.15584899328859061</v>
      </c>
    </row>
    <row r="24" spans="1:20" x14ac:dyDescent="0.25">
      <c r="A24" s="2">
        <v>6</v>
      </c>
      <c r="B24" s="13">
        <v>618</v>
      </c>
      <c r="C24" s="1" t="s">
        <v>137</v>
      </c>
      <c r="D24" s="16">
        <v>353</v>
      </c>
      <c r="E24" s="6">
        <f t="shared" si="3"/>
        <v>13.879856974022429</v>
      </c>
      <c r="F24" s="7">
        <v>5.6867969088001855</v>
      </c>
      <c r="G24" s="7">
        <v>2.1287381714985392</v>
      </c>
      <c r="H24" s="7">
        <v>0</v>
      </c>
      <c r="I24" s="7">
        <v>0.11317150006828354</v>
      </c>
      <c r="J24" s="7">
        <v>1.2652998902226016</v>
      </c>
      <c r="K24" s="7">
        <v>0.48093555735529159</v>
      </c>
      <c r="L24" s="7">
        <v>0.22866929885713491</v>
      </c>
      <c r="M24" s="7">
        <v>3.6350300638524874E-2</v>
      </c>
      <c r="N24" s="7">
        <v>1.4374286008586373E-2</v>
      </c>
      <c r="O24" s="7">
        <v>0</v>
      </c>
      <c r="P24" s="7">
        <v>0.71242186586567846</v>
      </c>
      <c r="Q24" s="7">
        <v>0.24674849306367208</v>
      </c>
      <c r="R24" s="7">
        <v>2.3397633962624966</v>
      </c>
      <c r="S24" s="26">
        <v>0.62658730538143637</v>
      </c>
      <c r="T24" s="28">
        <f t="shared" si="2"/>
        <v>3.93197081417066E-2</v>
      </c>
    </row>
    <row r="25" spans="1:20" x14ac:dyDescent="0.25">
      <c r="A25" s="2">
        <v>7</v>
      </c>
      <c r="B25" s="13">
        <v>711</v>
      </c>
      <c r="C25" s="1" t="s">
        <v>148</v>
      </c>
      <c r="D25" s="16">
        <v>1899</v>
      </c>
      <c r="E25" s="6">
        <f t="shared" si="3"/>
        <v>409.18779414761207</v>
      </c>
      <c r="F25" s="7">
        <v>214.0196321693472</v>
      </c>
      <c r="G25" s="7">
        <v>0</v>
      </c>
      <c r="H25" s="7">
        <v>0</v>
      </c>
      <c r="I25" s="7">
        <v>0</v>
      </c>
      <c r="J25" s="7">
        <v>48.943468281138003</v>
      </c>
      <c r="K25" s="7">
        <v>18.603221559237657</v>
      </c>
      <c r="L25" s="7">
        <v>8.8452300217265378</v>
      </c>
      <c r="M25" s="7">
        <v>1.4060775631605229</v>
      </c>
      <c r="N25" s="7">
        <v>0.55601633791454985</v>
      </c>
      <c r="O25" s="7">
        <v>0</v>
      </c>
      <c r="P25" s="7">
        <v>27.557417229089982</v>
      </c>
      <c r="Q25" s="7">
        <v>9.5445570943310525</v>
      </c>
      <c r="R25" s="7">
        <v>62.874435785651031</v>
      </c>
      <c r="S25" s="26">
        <v>16.837738106015479</v>
      </c>
      <c r="T25" s="28">
        <f t="shared" si="2"/>
        <v>0.21547540502770515</v>
      </c>
    </row>
    <row r="26" spans="1:20" x14ac:dyDescent="0.25">
      <c r="A26" s="2">
        <v>3</v>
      </c>
      <c r="B26" s="13">
        <v>14</v>
      </c>
      <c r="C26" s="1" t="s">
        <v>16</v>
      </c>
      <c r="D26" s="16">
        <v>58662</v>
      </c>
      <c r="E26" s="6">
        <f t="shared" si="3"/>
        <v>11545.804700530662</v>
      </c>
      <c r="F26" s="7">
        <v>1710.1598198575857</v>
      </c>
      <c r="G26" s="7">
        <v>248.79886009590626</v>
      </c>
      <c r="H26" s="7">
        <v>6003.6203190206024</v>
      </c>
      <c r="I26" s="7">
        <v>0.8477603665091652</v>
      </c>
      <c r="J26" s="7">
        <v>898.37399378291207</v>
      </c>
      <c r="K26" s="7">
        <v>341.46845404173126</v>
      </c>
      <c r="L26" s="7">
        <v>162.35720310833315</v>
      </c>
      <c r="M26" s="7">
        <v>25.809031528561974</v>
      </c>
      <c r="N26" s="7">
        <v>10.20586884508441</v>
      </c>
      <c r="O26" s="7">
        <v>0</v>
      </c>
      <c r="P26" s="7">
        <v>505.82575865348889</v>
      </c>
      <c r="Q26" s="7">
        <v>175.1935891929366</v>
      </c>
      <c r="R26" s="7">
        <v>1154.0816367803434</v>
      </c>
      <c r="S26" s="26">
        <v>309.06240525666595</v>
      </c>
      <c r="T26" s="28">
        <f t="shared" si="2"/>
        <v>0.19681914528196554</v>
      </c>
    </row>
    <row r="27" spans="1:20" x14ac:dyDescent="0.25">
      <c r="A27" s="2">
        <v>6</v>
      </c>
      <c r="B27" s="13">
        <v>986</v>
      </c>
      <c r="C27" s="1" t="s">
        <v>215</v>
      </c>
      <c r="D27" s="16">
        <v>283</v>
      </c>
      <c r="E27" s="6">
        <f t="shared" si="3"/>
        <v>15.519572774470804</v>
      </c>
      <c r="F27" s="7">
        <v>0</v>
      </c>
      <c r="G27" s="7">
        <v>0</v>
      </c>
      <c r="H27" s="7">
        <v>0</v>
      </c>
      <c r="I27" s="7">
        <v>0</v>
      </c>
      <c r="J27" s="7">
        <v>2.8713623764930558</v>
      </c>
      <c r="K27" s="7">
        <v>1.0913936495045111</v>
      </c>
      <c r="L27" s="7">
        <v>0.51892237284704956</v>
      </c>
      <c r="M27" s="7">
        <v>8.2490235266921091E-2</v>
      </c>
      <c r="N27" s="7">
        <v>3.2619764178391131E-2</v>
      </c>
      <c r="O27" s="7">
        <v>8.7461259392686976</v>
      </c>
      <c r="P27" s="7">
        <v>1.6167087009529493</v>
      </c>
      <c r="Q27" s="7">
        <v>0.55994973595922792</v>
      </c>
      <c r="R27" s="7">
        <v>0</v>
      </c>
      <c r="S27" s="26">
        <v>0</v>
      </c>
      <c r="T27" s="28">
        <f t="shared" si="2"/>
        <v>5.4839479768448073E-2</v>
      </c>
    </row>
    <row r="28" spans="1:20" x14ac:dyDescent="0.25">
      <c r="A28" s="2">
        <v>7</v>
      </c>
      <c r="B28" s="13">
        <v>358</v>
      </c>
      <c r="C28" s="1" t="s">
        <v>84</v>
      </c>
      <c r="D28" s="16">
        <v>2655</v>
      </c>
      <c r="E28" s="6">
        <f t="shared" si="3"/>
        <v>410.73</v>
      </c>
      <c r="F28" s="7">
        <v>209.2</v>
      </c>
      <c r="G28" s="7">
        <v>80.58</v>
      </c>
      <c r="H28" s="7">
        <v>8.7799999999999994</v>
      </c>
      <c r="I28" s="7">
        <v>0</v>
      </c>
      <c r="J28" s="7">
        <v>23.66</v>
      </c>
      <c r="K28" s="7">
        <v>7.83</v>
      </c>
      <c r="L28" s="7">
        <v>1.94</v>
      </c>
      <c r="M28" s="7">
        <v>0.77</v>
      </c>
      <c r="N28" s="7">
        <v>0</v>
      </c>
      <c r="O28" s="7">
        <v>12.920000000000002</v>
      </c>
      <c r="P28" s="7">
        <v>16.440000000000001</v>
      </c>
      <c r="Q28" s="7">
        <v>8.7899999999999991</v>
      </c>
      <c r="R28" s="7">
        <v>31.408753653955593</v>
      </c>
      <c r="S28" s="26">
        <v>8.4112463460444076</v>
      </c>
      <c r="T28" s="28">
        <f t="shared" si="2"/>
        <v>0.15470056497175141</v>
      </c>
    </row>
    <row r="29" spans="1:20" x14ac:dyDescent="0.25">
      <c r="A29" s="2">
        <v>7</v>
      </c>
      <c r="B29" s="13">
        <v>712</v>
      </c>
      <c r="C29" s="1" t="s">
        <v>149</v>
      </c>
      <c r="D29" s="16">
        <v>3051</v>
      </c>
      <c r="E29" s="6">
        <f t="shared" si="3"/>
        <v>496.18999999999994</v>
      </c>
      <c r="F29" s="7">
        <v>254.43</v>
      </c>
      <c r="G29" s="7">
        <v>89.07</v>
      </c>
      <c r="H29" s="7">
        <v>25</v>
      </c>
      <c r="I29" s="7">
        <v>3.32</v>
      </c>
      <c r="J29" s="7">
        <v>12.7</v>
      </c>
      <c r="K29" s="7">
        <v>7.16</v>
      </c>
      <c r="L29" s="7">
        <v>4.1500000000000004</v>
      </c>
      <c r="M29" s="7">
        <v>0</v>
      </c>
      <c r="N29" s="7">
        <v>0</v>
      </c>
      <c r="O29" s="7">
        <v>2.34</v>
      </c>
      <c r="P29" s="7">
        <v>16.760000000000002</v>
      </c>
      <c r="Q29" s="7">
        <v>1.39</v>
      </c>
      <c r="R29" s="7">
        <v>62.99892401661058</v>
      </c>
      <c r="S29" s="26">
        <v>16.871075983389424</v>
      </c>
      <c r="T29" s="28">
        <f t="shared" si="2"/>
        <v>0.16263192395935758</v>
      </c>
    </row>
    <row r="30" spans="1:20" x14ac:dyDescent="0.25">
      <c r="A30" s="2">
        <v>8</v>
      </c>
      <c r="B30" s="13">
        <v>714</v>
      </c>
      <c r="C30" s="1" t="s">
        <v>150</v>
      </c>
      <c r="D30" s="16">
        <v>733</v>
      </c>
      <c r="E30" s="6">
        <f t="shared" si="3"/>
        <v>44.069932030035268</v>
      </c>
      <c r="F30" s="7">
        <v>0</v>
      </c>
      <c r="G30" s="7">
        <v>18.426388020107009</v>
      </c>
      <c r="H30" s="7">
        <v>15.838931327213347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9.8046126827149127</v>
      </c>
      <c r="P30" s="7">
        <v>0</v>
      </c>
      <c r="Q30" s="7">
        <v>0</v>
      </c>
      <c r="R30" s="7">
        <v>0</v>
      </c>
      <c r="S30" s="26">
        <v>0</v>
      </c>
      <c r="T30" s="28">
        <f t="shared" si="2"/>
        <v>6.0122690354754801E-2</v>
      </c>
    </row>
    <row r="31" spans="1:20" x14ac:dyDescent="0.25">
      <c r="A31" s="2">
        <v>6</v>
      </c>
      <c r="B31" s="13">
        <v>620</v>
      </c>
      <c r="C31" s="1" t="s">
        <v>138</v>
      </c>
      <c r="D31" s="16">
        <v>2417</v>
      </c>
      <c r="E31" s="6">
        <f t="shared" si="3"/>
        <v>172.17676107855257</v>
      </c>
      <c r="F31" s="7">
        <v>13.232992800799016</v>
      </c>
      <c r="G31" s="7">
        <v>33.683141591419286</v>
      </c>
      <c r="H31" s="7">
        <v>67.893015438177628</v>
      </c>
      <c r="I31" s="7">
        <v>0</v>
      </c>
      <c r="J31" s="7">
        <v>19.140214479123877</v>
      </c>
      <c r="K31" s="7">
        <v>7.2751209334237839</v>
      </c>
      <c r="L31" s="7">
        <v>3.4590846476296151</v>
      </c>
      <c r="M31" s="7">
        <v>0.54987165965816798</v>
      </c>
      <c r="N31" s="7">
        <v>0.21744008619190677</v>
      </c>
      <c r="O31" s="7">
        <v>0</v>
      </c>
      <c r="P31" s="7">
        <v>10.776818537372804</v>
      </c>
      <c r="Q31" s="7">
        <v>3.7325689475942485</v>
      </c>
      <c r="R31" s="7">
        <v>9.635981577047664</v>
      </c>
      <c r="S31" s="26">
        <v>2.5805103801145557</v>
      </c>
      <c r="T31" s="28">
        <f t="shared" si="2"/>
        <v>7.1235730690340324E-2</v>
      </c>
    </row>
    <row r="32" spans="1:20" x14ac:dyDescent="0.25">
      <c r="A32" s="2">
        <v>4</v>
      </c>
      <c r="B32" s="13">
        <v>186</v>
      </c>
      <c r="C32" s="1" t="s">
        <v>46</v>
      </c>
      <c r="D32" s="16">
        <v>73648</v>
      </c>
      <c r="E32" s="6">
        <f t="shared" si="3"/>
        <v>11373.31</v>
      </c>
      <c r="F32" s="7">
        <v>2243.6170829958974</v>
      </c>
      <c r="G32" s="7">
        <v>1887.612200164984</v>
      </c>
      <c r="H32" s="7">
        <v>4566.16</v>
      </c>
      <c r="I32" s="7">
        <v>87.060656987749695</v>
      </c>
      <c r="J32" s="7">
        <v>401.89268044865878</v>
      </c>
      <c r="K32" s="7">
        <v>197.53701926848117</v>
      </c>
      <c r="L32" s="7">
        <v>89.196764311375986</v>
      </c>
      <c r="M32" s="7">
        <v>0.83722855261991613</v>
      </c>
      <c r="N32" s="7">
        <v>0.33107188822419192</v>
      </c>
      <c r="O32" s="7">
        <v>250.39</v>
      </c>
      <c r="P32" s="7">
        <v>446.03866559935301</v>
      </c>
      <c r="Q32" s="7">
        <v>164.50316850424889</v>
      </c>
      <c r="R32" s="7">
        <v>818.84676406885353</v>
      </c>
      <c r="S32" s="26">
        <v>219.28669720955395</v>
      </c>
      <c r="T32" s="28">
        <f t="shared" si="2"/>
        <v>0.15442795459482944</v>
      </c>
    </row>
    <row r="33" spans="1:20" x14ac:dyDescent="0.25">
      <c r="A33" s="2">
        <v>8</v>
      </c>
      <c r="B33" s="13">
        <v>955</v>
      </c>
      <c r="C33" s="1" t="s">
        <v>254</v>
      </c>
      <c r="D33" s="16">
        <v>1021</v>
      </c>
      <c r="E33" s="6">
        <f t="shared" si="3"/>
        <v>39.610698116169019</v>
      </c>
      <c r="F33" s="7">
        <v>21.800403154412471</v>
      </c>
      <c r="G33" s="7">
        <v>8.160542937104136</v>
      </c>
      <c r="H33" s="7">
        <v>0</v>
      </c>
      <c r="I33" s="7">
        <v>0.43384428293197691</v>
      </c>
      <c r="J33" s="7">
        <v>2.311127407599511</v>
      </c>
      <c r="K33" s="7">
        <v>0.87845052108351696</v>
      </c>
      <c r="L33" s="7">
        <v>0.41767480417019004</v>
      </c>
      <c r="M33" s="7">
        <v>6.6395466188965774E-2</v>
      </c>
      <c r="N33" s="7">
        <v>2.6255282732438774E-2</v>
      </c>
      <c r="O33" s="7">
        <v>0</v>
      </c>
      <c r="P33" s="7">
        <v>1.3012707206397429</v>
      </c>
      <c r="Q33" s="7">
        <v>0.45069726909010049</v>
      </c>
      <c r="R33" s="7">
        <v>2.9689524850770335</v>
      </c>
      <c r="S33" s="26">
        <v>0.79508378513894429</v>
      </c>
      <c r="T33" s="28">
        <f t="shared" si="2"/>
        <v>3.8795982484004912E-2</v>
      </c>
    </row>
    <row r="34" spans="1:20" x14ac:dyDescent="0.25">
      <c r="A34" s="2">
        <v>9</v>
      </c>
      <c r="B34" s="13">
        <v>547</v>
      </c>
      <c r="C34" s="1" t="s">
        <v>118</v>
      </c>
      <c r="D34" s="16">
        <v>2562</v>
      </c>
      <c r="E34" s="6">
        <f t="shared" si="3"/>
        <v>267.8479722982957</v>
      </c>
      <c r="F34" s="7">
        <v>0</v>
      </c>
      <c r="G34" s="7">
        <v>28.970274043648683</v>
      </c>
      <c r="H34" s="7">
        <v>142.46721369407709</v>
      </c>
      <c r="I34" s="7">
        <v>0</v>
      </c>
      <c r="J34" s="7">
        <v>24.177424459143595</v>
      </c>
      <c r="K34" s="7">
        <v>9.1897448166442448</v>
      </c>
      <c r="L34" s="7">
        <v>4.3694263644258031</v>
      </c>
      <c r="M34" s="7">
        <v>0.69458367502148355</v>
      </c>
      <c r="N34" s="7">
        <v>0.27466469950106526</v>
      </c>
      <c r="O34" s="7">
        <v>0</v>
      </c>
      <c r="P34" s="7">
        <v>13.612998766623853</v>
      </c>
      <c r="Q34" s="7">
        <v>4.7148846669107893</v>
      </c>
      <c r="R34" s="7">
        <v>31.059137715515963</v>
      </c>
      <c r="S34" s="26">
        <v>8.3176193967831189</v>
      </c>
      <c r="T34" s="28">
        <f t="shared" si="2"/>
        <v>0.10454643727490075</v>
      </c>
    </row>
    <row r="35" spans="1:20" x14ac:dyDescent="0.25">
      <c r="A35" s="2">
        <v>7</v>
      </c>
      <c r="B35" s="13">
        <v>531</v>
      </c>
      <c r="C35" s="1" t="s">
        <v>114</v>
      </c>
      <c r="D35" s="16">
        <v>14691</v>
      </c>
      <c r="E35" s="6">
        <f t="shared" si="3"/>
        <v>1979.4000000000003</v>
      </c>
      <c r="F35" s="7">
        <v>1052.7741534786812</v>
      </c>
      <c r="G35" s="7">
        <v>460.62485346278328</v>
      </c>
      <c r="H35" s="7">
        <v>0</v>
      </c>
      <c r="I35" s="7">
        <v>20.950990881690728</v>
      </c>
      <c r="J35" s="7">
        <v>111.60780756591139</v>
      </c>
      <c r="K35" s="7">
        <v>42.421692716238667</v>
      </c>
      <c r="L35" s="7">
        <v>20.170142509527196</v>
      </c>
      <c r="M35" s="7">
        <v>3.206336608401803</v>
      </c>
      <c r="N35" s="7">
        <v>1.2679069674632171</v>
      </c>
      <c r="O35" s="7">
        <v>0</v>
      </c>
      <c r="P35" s="7">
        <v>62.840314083403449</v>
      </c>
      <c r="Q35" s="7">
        <v>21.76484685079997</v>
      </c>
      <c r="R35" s="7">
        <v>143.37516682863557</v>
      </c>
      <c r="S35" s="26">
        <v>38.395788046463601</v>
      </c>
      <c r="T35" s="28">
        <f t="shared" si="2"/>
        <v>0.13473555237900758</v>
      </c>
    </row>
    <row r="36" spans="1:20" x14ac:dyDescent="0.25">
      <c r="A36" s="2">
        <v>3</v>
      </c>
      <c r="B36" s="13">
        <v>179</v>
      </c>
      <c r="C36" s="1" t="s">
        <v>44</v>
      </c>
      <c r="D36" s="16">
        <v>38645</v>
      </c>
      <c r="E36" s="6">
        <f t="shared" si="3"/>
        <v>6778.45</v>
      </c>
      <c r="F36" s="7">
        <v>3492.99</v>
      </c>
      <c r="G36" s="7">
        <v>1603.49</v>
      </c>
      <c r="H36" s="7">
        <v>0</v>
      </c>
      <c r="I36" s="7">
        <v>0</v>
      </c>
      <c r="J36" s="7">
        <v>243.02</v>
      </c>
      <c r="K36" s="7">
        <v>99.54</v>
      </c>
      <c r="L36" s="7">
        <v>0</v>
      </c>
      <c r="M36" s="7">
        <v>0</v>
      </c>
      <c r="N36" s="7">
        <v>0</v>
      </c>
      <c r="O36" s="7">
        <v>340.85</v>
      </c>
      <c r="P36" s="7">
        <v>296.13</v>
      </c>
      <c r="Q36" s="7">
        <v>105.73</v>
      </c>
      <c r="R36" s="7">
        <v>455.72012968097181</v>
      </c>
      <c r="S36" s="26">
        <v>140.97987031902824</v>
      </c>
      <c r="T36" s="28">
        <f t="shared" si="2"/>
        <v>0.17540302755854573</v>
      </c>
    </row>
    <row r="37" spans="1:20" x14ac:dyDescent="0.25">
      <c r="A37" s="2">
        <v>5</v>
      </c>
      <c r="B37" s="13">
        <v>67</v>
      </c>
      <c r="C37" s="1" t="s">
        <v>29</v>
      </c>
      <c r="D37" s="16">
        <v>11189</v>
      </c>
      <c r="E37" s="6">
        <f t="shared" si="3"/>
        <v>1444.0011041767459</v>
      </c>
      <c r="F37" s="7">
        <v>794.72990186001834</v>
      </c>
      <c r="G37" s="7">
        <v>297.4911721399319</v>
      </c>
      <c r="H37" s="7">
        <v>0</v>
      </c>
      <c r="I37" s="7">
        <v>15.815717808286204</v>
      </c>
      <c r="J37" s="7">
        <v>84.251747310269337</v>
      </c>
      <c r="K37" s="7">
        <v>32.023760820601218</v>
      </c>
      <c r="L37" s="7">
        <v>15.22626227489706</v>
      </c>
      <c r="M37" s="7">
        <v>2.4204351614308028</v>
      </c>
      <c r="N37" s="7">
        <v>0.95713176134702738</v>
      </c>
      <c r="O37" s="7">
        <v>0</v>
      </c>
      <c r="P37" s="7">
        <v>47.437597588557495</v>
      </c>
      <c r="Q37" s="7">
        <v>16.430090484820074</v>
      </c>
      <c r="R37" s="7">
        <v>108.23264599190475</v>
      </c>
      <c r="S37" s="26">
        <v>28.984640974681756</v>
      </c>
      <c r="T37" s="28">
        <f t="shared" si="2"/>
        <v>0.1290554208755694</v>
      </c>
    </row>
    <row r="38" spans="1:20" x14ac:dyDescent="0.25">
      <c r="A38" s="2">
        <v>4</v>
      </c>
      <c r="B38" s="13">
        <v>190</v>
      </c>
      <c r="C38" s="1" t="s">
        <v>48</v>
      </c>
      <c r="D38" s="16">
        <v>33394</v>
      </c>
      <c r="E38" s="6">
        <f t="shared" si="3"/>
        <v>3483.9799999999996</v>
      </c>
      <c r="F38" s="7">
        <v>1275.93</v>
      </c>
      <c r="G38" s="7">
        <v>953.24</v>
      </c>
      <c r="H38" s="7">
        <v>0</v>
      </c>
      <c r="I38" s="7">
        <v>0</v>
      </c>
      <c r="J38" s="7">
        <v>265.02</v>
      </c>
      <c r="K38" s="7">
        <v>133.19999999999999</v>
      </c>
      <c r="L38" s="7">
        <v>0</v>
      </c>
      <c r="M38" s="7">
        <v>119.12</v>
      </c>
      <c r="N38" s="7">
        <v>0</v>
      </c>
      <c r="O38" s="7">
        <v>0</v>
      </c>
      <c r="P38" s="7">
        <v>226.89</v>
      </c>
      <c r="Q38" s="7">
        <v>72.88</v>
      </c>
      <c r="R38" s="7">
        <v>345.24388433792973</v>
      </c>
      <c r="S38" s="26">
        <v>92.456115662070246</v>
      </c>
      <c r="T38" s="28">
        <f t="shared" si="2"/>
        <v>0.10432952027310294</v>
      </c>
    </row>
    <row r="39" spans="1:20" x14ac:dyDescent="0.25">
      <c r="A39" s="2">
        <v>9</v>
      </c>
      <c r="B39" s="13">
        <v>416</v>
      </c>
      <c r="C39" s="1" t="s">
        <v>219</v>
      </c>
      <c r="D39" s="16">
        <v>1180</v>
      </c>
      <c r="E39" s="6">
        <f t="shared" si="3"/>
        <v>75.193339678841909</v>
      </c>
      <c r="F39" s="7">
        <v>29.229340755021934</v>
      </c>
      <c r="G39" s="7">
        <v>10.941416475884097</v>
      </c>
      <c r="H39" s="7">
        <v>0</v>
      </c>
      <c r="I39" s="7">
        <v>0.58168568216914962</v>
      </c>
      <c r="J39" s="7">
        <v>8.6369463202557455</v>
      </c>
      <c r="K39" s="7">
        <v>3.2828696378446378</v>
      </c>
      <c r="L39" s="7">
        <v>1.5608983092317619</v>
      </c>
      <c r="M39" s="7">
        <v>0.24812741846113961</v>
      </c>
      <c r="N39" s="7">
        <v>9.8118981600735206E-2</v>
      </c>
      <c r="O39" s="7">
        <v>0</v>
      </c>
      <c r="P39" s="7">
        <v>4.8629968756069308</v>
      </c>
      <c r="Q39" s="7">
        <v>1.684307021333894</v>
      </c>
      <c r="R39" s="7">
        <v>11.095313549863704</v>
      </c>
      <c r="S39" s="26">
        <v>2.9713186515681671</v>
      </c>
      <c r="T39" s="28">
        <f t="shared" si="2"/>
        <v>6.3723169219357556E-2</v>
      </c>
    </row>
    <row r="40" spans="1:20" x14ac:dyDescent="0.25">
      <c r="A40" s="2">
        <v>6</v>
      </c>
      <c r="B40" s="13">
        <v>970</v>
      </c>
      <c r="C40" s="1" t="s">
        <v>188</v>
      </c>
      <c r="D40" s="16">
        <v>1759</v>
      </c>
      <c r="E40" s="6">
        <f t="shared" si="3"/>
        <v>187.40451488632627</v>
      </c>
      <c r="F40" s="7">
        <v>103.14117578784389</v>
      </c>
      <c r="G40" s="7">
        <v>38.608826985373668</v>
      </c>
      <c r="H40" s="7">
        <v>0</v>
      </c>
      <c r="I40" s="7">
        <v>2.0525863275781271</v>
      </c>
      <c r="J40" s="7">
        <v>10.934311467862823</v>
      </c>
      <c r="K40" s="7">
        <v>4.1560891775370434</v>
      </c>
      <c r="L40" s="7">
        <v>1.9760859509770776</v>
      </c>
      <c r="M40" s="7">
        <v>0.31412751412011786</v>
      </c>
      <c r="N40" s="7">
        <v>0.12421791984695028</v>
      </c>
      <c r="O40" s="7">
        <v>0</v>
      </c>
      <c r="P40" s="7">
        <v>6.1565188127226254</v>
      </c>
      <c r="Q40" s="7">
        <v>2.1323204864179055</v>
      </c>
      <c r="R40" s="7">
        <v>14.046586569987637</v>
      </c>
      <c r="S40" s="26">
        <v>3.7616678860584245</v>
      </c>
      <c r="T40" s="28">
        <f t="shared" si="2"/>
        <v>0.10654037230604109</v>
      </c>
    </row>
    <row r="41" spans="1:20" x14ac:dyDescent="0.25">
      <c r="A41" s="2">
        <v>8</v>
      </c>
      <c r="B41" s="13">
        <v>611</v>
      </c>
      <c r="C41" s="1" t="s">
        <v>133</v>
      </c>
      <c r="D41" s="16">
        <v>302</v>
      </c>
      <c r="E41" s="6">
        <f t="shared" si="3"/>
        <v>17.46606587273121</v>
      </c>
      <c r="F41" s="7">
        <v>9.6127383675582525</v>
      </c>
      <c r="G41" s="7">
        <v>3.5983354819624007</v>
      </c>
      <c r="H41" s="7">
        <v>0</v>
      </c>
      <c r="I41" s="7">
        <v>0.19130066332015994</v>
      </c>
      <c r="J41" s="7">
        <v>1.0190757916717985</v>
      </c>
      <c r="K41" s="7">
        <v>0.38734673704013156</v>
      </c>
      <c r="L41" s="7">
        <v>0.1841708424734575</v>
      </c>
      <c r="M41" s="7">
        <v>2.9276625792005399E-2</v>
      </c>
      <c r="N41" s="7">
        <v>1.1577086987133094E-2</v>
      </c>
      <c r="O41" s="7">
        <v>0</v>
      </c>
      <c r="P41" s="7">
        <v>0.57378640634643574</v>
      </c>
      <c r="Q41" s="7">
        <v>0.19873187206903722</v>
      </c>
      <c r="R41" s="7">
        <v>1.3091392513528302</v>
      </c>
      <c r="S41" s="26">
        <v>0.35058674615756447</v>
      </c>
      <c r="T41" s="28">
        <f t="shared" si="2"/>
        <v>5.7834655207719236E-2</v>
      </c>
    </row>
    <row r="42" spans="1:20" x14ac:dyDescent="0.25">
      <c r="A42" s="2">
        <v>5</v>
      </c>
      <c r="B42" s="13">
        <v>731</v>
      </c>
      <c r="C42" s="1" t="s">
        <v>151</v>
      </c>
      <c r="D42" s="16">
        <v>4343</v>
      </c>
      <c r="E42" s="6">
        <f t="shared" si="3"/>
        <v>874.85000000000014</v>
      </c>
      <c r="F42" s="7">
        <v>448.17</v>
      </c>
      <c r="G42" s="7">
        <v>201.21</v>
      </c>
      <c r="H42" s="7">
        <v>0</v>
      </c>
      <c r="I42" s="7">
        <v>5.81</v>
      </c>
      <c r="J42" s="7">
        <v>22.72</v>
      </c>
      <c r="K42" s="7">
        <v>12.72</v>
      </c>
      <c r="L42" s="7">
        <v>7.26</v>
      </c>
      <c r="M42" s="7">
        <v>4.1100000000000003</v>
      </c>
      <c r="N42" s="7">
        <v>0</v>
      </c>
      <c r="O42" s="7">
        <v>0</v>
      </c>
      <c r="P42" s="7">
        <v>29.57</v>
      </c>
      <c r="Q42" s="7">
        <v>2.38</v>
      </c>
      <c r="R42" s="7">
        <v>111.13745328584488</v>
      </c>
      <c r="S42" s="26">
        <v>29.762546714155125</v>
      </c>
      <c r="T42" s="28">
        <f t="shared" si="2"/>
        <v>0.20143909739811194</v>
      </c>
    </row>
    <row r="43" spans="1:20" x14ac:dyDescent="0.25">
      <c r="A43" s="2">
        <v>8</v>
      </c>
      <c r="B43" s="13">
        <v>372</v>
      </c>
      <c r="C43" s="1" t="s">
        <v>87</v>
      </c>
      <c r="D43" s="16">
        <v>1684</v>
      </c>
      <c r="E43" s="6">
        <f t="shared" si="3"/>
        <v>174.74573593792556</v>
      </c>
      <c r="F43" s="7">
        <v>100.23476649392214</v>
      </c>
      <c r="G43" s="7">
        <v>37.520871057776688</v>
      </c>
      <c r="H43" s="7">
        <v>0</v>
      </c>
      <c r="I43" s="7">
        <v>1.9947466148399204</v>
      </c>
      <c r="J43" s="7">
        <v>7.6145154105156347</v>
      </c>
      <c r="K43" s="7">
        <v>3.0310206973897182</v>
      </c>
      <c r="L43" s="7">
        <v>0</v>
      </c>
      <c r="M43" s="7">
        <v>0</v>
      </c>
      <c r="N43" s="7">
        <v>0</v>
      </c>
      <c r="O43" s="7">
        <v>6.6811828177218491</v>
      </c>
      <c r="P43" s="7">
        <v>5.8864639763330819</v>
      </c>
      <c r="Q43" s="7">
        <v>2.4858066085299826</v>
      </c>
      <c r="R43" s="7">
        <v>5.5907546400023769</v>
      </c>
      <c r="S43" s="26">
        <v>3.7056076208941375</v>
      </c>
      <c r="T43" s="28">
        <f t="shared" si="2"/>
        <v>0.10376825174461138</v>
      </c>
    </row>
    <row r="44" spans="1:20" x14ac:dyDescent="0.25">
      <c r="A44" s="2">
        <v>9</v>
      </c>
      <c r="B44" s="13">
        <v>508</v>
      </c>
      <c r="C44" s="1" t="s">
        <v>105</v>
      </c>
      <c r="D44" s="16">
        <v>700</v>
      </c>
      <c r="E44" s="6">
        <f t="shared" si="3"/>
        <v>69.861330708128861</v>
      </c>
      <c r="F44" s="7">
        <v>0</v>
      </c>
      <c r="G44" s="7">
        <v>13.260715551080018</v>
      </c>
      <c r="H44" s="7">
        <v>28.665323790557643</v>
      </c>
      <c r="I44" s="7">
        <v>0</v>
      </c>
      <c r="J44" s="7">
        <v>0.85940525871110929</v>
      </c>
      <c r="K44" s="7">
        <v>0.86864617547144363</v>
      </c>
      <c r="L44" s="7">
        <v>0</v>
      </c>
      <c r="M44" s="7">
        <v>0</v>
      </c>
      <c r="N44" s="7">
        <v>0</v>
      </c>
      <c r="O44" s="7">
        <v>0.77623700786809857</v>
      </c>
      <c r="P44" s="7">
        <v>6.3115461473084684</v>
      </c>
      <c r="Q44" s="7">
        <v>1.293728346446831</v>
      </c>
      <c r="R44" s="7">
        <v>14.060369487235205</v>
      </c>
      <c r="S44" s="26">
        <v>3.7653589434500585</v>
      </c>
      <c r="T44" s="28">
        <f t="shared" si="2"/>
        <v>9.9801901011612654E-2</v>
      </c>
    </row>
    <row r="45" spans="1:20" x14ac:dyDescent="0.25">
      <c r="A45" s="2">
        <v>8</v>
      </c>
      <c r="B45" s="13">
        <v>537</v>
      </c>
      <c r="C45" s="1" t="s">
        <v>115</v>
      </c>
      <c r="D45" s="16">
        <v>162</v>
      </c>
      <c r="E45" s="6">
        <f t="shared" si="3"/>
        <v>4.0064588883476375</v>
      </c>
      <c r="F45" s="7">
        <v>2.2050209448821776</v>
      </c>
      <c r="G45" s="7">
        <v>0.82540529046513811</v>
      </c>
      <c r="H45" s="7">
        <v>0</v>
      </c>
      <c r="I45" s="7">
        <v>4.3881561451251071E-2</v>
      </c>
      <c r="J45" s="7">
        <v>0.23376101368183677</v>
      </c>
      <c r="K45" s="7">
        <v>8.8851650325547413E-2</v>
      </c>
      <c r="L45" s="7">
        <v>4.2246085305005988E-2</v>
      </c>
      <c r="M45" s="7">
        <v>6.7156278053625562E-3</v>
      </c>
      <c r="N45" s="7">
        <v>2.6556136567186853E-3</v>
      </c>
      <c r="O45" s="7">
        <v>0</v>
      </c>
      <c r="P45" s="7">
        <v>0.13161817117092151</v>
      </c>
      <c r="Q45" s="7">
        <v>4.5586171554067002E-2</v>
      </c>
      <c r="R45" s="7">
        <v>0.3002973095307091</v>
      </c>
      <c r="S45" s="26">
        <v>8.0419448518901579E-2</v>
      </c>
      <c r="T45" s="28">
        <f t="shared" si="2"/>
        <v>2.4731227705849613E-2</v>
      </c>
    </row>
    <row r="46" spans="1:20" x14ac:dyDescent="0.25">
      <c r="A46" s="2">
        <v>5</v>
      </c>
      <c r="B46" s="13">
        <v>732</v>
      </c>
      <c r="C46" s="1" t="s">
        <v>211</v>
      </c>
      <c r="D46" s="16">
        <v>1413</v>
      </c>
      <c r="E46" s="6">
        <f t="shared" si="3"/>
        <v>237.10555390648199</v>
      </c>
      <c r="F46" s="7">
        <v>130.49496502566333</v>
      </c>
      <c r="G46" s="7">
        <v>48.848168431797411</v>
      </c>
      <c r="H46" s="7">
        <v>0</v>
      </c>
      <c r="I46" s="7">
        <v>2.5969471356465883</v>
      </c>
      <c r="J46" s="7">
        <v>13.8341703173277</v>
      </c>
      <c r="K46" s="7">
        <v>5.2583142253663828</v>
      </c>
      <c r="L46" s="7">
        <v>2.5001583033228378</v>
      </c>
      <c r="M46" s="7">
        <v>0.39743641330036705</v>
      </c>
      <c r="N46" s="7">
        <v>0.15716141475186574</v>
      </c>
      <c r="O46" s="7">
        <v>0</v>
      </c>
      <c r="P46" s="7">
        <v>7.7892723348298745</v>
      </c>
      <c r="Q46" s="7">
        <v>2.6978273727552855</v>
      </c>
      <c r="R46" s="7">
        <v>17.771843390179047</v>
      </c>
      <c r="S46" s="26">
        <v>4.7592895415412686</v>
      </c>
      <c r="T46" s="28">
        <f t="shared" si="2"/>
        <v>0.16780293977811889</v>
      </c>
    </row>
    <row r="47" spans="1:20" x14ac:dyDescent="0.25">
      <c r="A47" s="2">
        <v>7</v>
      </c>
      <c r="B47" s="13">
        <v>229</v>
      </c>
      <c r="C47" s="1" t="s">
        <v>57</v>
      </c>
      <c r="D47" s="16">
        <v>5666</v>
      </c>
      <c r="E47" s="6">
        <f t="shared" si="3"/>
        <v>869.47</v>
      </c>
      <c r="F47" s="7">
        <v>448.01</v>
      </c>
      <c r="G47" s="7">
        <v>172.86</v>
      </c>
      <c r="H47" s="7">
        <v>16.399999999999999</v>
      </c>
      <c r="I47" s="7">
        <v>9.4600000000000009</v>
      </c>
      <c r="J47" s="7">
        <v>50.61</v>
      </c>
      <c r="K47" s="7">
        <v>16.579999999999998</v>
      </c>
      <c r="L47" s="7">
        <v>3.96</v>
      </c>
      <c r="M47" s="7">
        <v>20.14</v>
      </c>
      <c r="N47" s="7">
        <v>0</v>
      </c>
      <c r="O47" s="7">
        <v>0</v>
      </c>
      <c r="P47" s="7">
        <v>34.5</v>
      </c>
      <c r="Q47" s="7">
        <v>12.16</v>
      </c>
      <c r="R47" s="7">
        <v>0</v>
      </c>
      <c r="S47" s="26">
        <v>84.79</v>
      </c>
      <c r="T47" s="28">
        <f t="shared" si="2"/>
        <v>0.15345393575714791</v>
      </c>
    </row>
    <row r="48" spans="1:20" x14ac:dyDescent="0.25">
      <c r="A48" s="2">
        <v>9</v>
      </c>
      <c r="B48" s="13">
        <v>629</v>
      </c>
      <c r="C48" s="1" t="s">
        <v>143</v>
      </c>
      <c r="D48" s="16">
        <v>4077</v>
      </c>
      <c r="E48" s="6">
        <f t="shared" si="3"/>
        <v>290.37732735999128</v>
      </c>
      <c r="F48" s="7">
        <v>0</v>
      </c>
      <c r="G48" s="7">
        <v>59.003253514735832</v>
      </c>
      <c r="H48" s="7">
        <v>126.3972594478554</v>
      </c>
      <c r="I48" s="7">
        <v>0</v>
      </c>
      <c r="J48" s="7">
        <v>28.86147719982025</v>
      </c>
      <c r="K48" s="7">
        <v>10.97013500945663</v>
      </c>
      <c r="L48" s="7">
        <v>5.2159443040044877</v>
      </c>
      <c r="M48" s="7">
        <v>0.82914997558470271</v>
      </c>
      <c r="N48" s="7">
        <v>2.7952020878157859</v>
      </c>
      <c r="O48" s="7">
        <v>0</v>
      </c>
      <c r="P48" s="7">
        <v>23.952456242787047</v>
      </c>
      <c r="Q48" s="7">
        <v>18.481833520669014</v>
      </c>
      <c r="R48" s="7">
        <v>10.940702229310546</v>
      </c>
      <c r="S48" s="26">
        <v>2.9299138279515491</v>
      </c>
      <c r="T48" s="28">
        <f t="shared" si="2"/>
        <v>7.1223283630118053E-2</v>
      </c>
    </row>
    <row r="49" spans="1:20" x14ac:dyDescent="0.25">
      <c r="A49" s="2">
        <v>6</v>
      </c>
      <c r="B49" s="13">
        <v>622</v>
      </c>
      <c r="C49" s="1" t="s">
        <v>139</v>
      </c>
      <c r="D49" s="16">
        <v>1541</v>
      </c>
      <c r="E49" s="6">
        <f t="shared" si="3"/>
        <v>123.09825216441597</v>
      </c>
      <c r="F49" s="7">
        <v>49.704834203786277</v>
      </c>
      <c r="G49" s="7">
        <v>15.49868927673494</v>
      </c>
      <c r="H49" s="7">
        <v>0</v>
      </c>
      <c r="I49" s="7">
        <v>0.98916327375486213</v>
      </c>
      <c r="J49" s="7">
        <v>19.82966960567439</v>
      </c>
      <c r="K49" s="7">
        <v>7.5371801401946783</v>
      </c>
      <c r="L49" s="7">
        <v>3.5836853226158643</v>
      </c>
      <c r="M49" s="7">
        <v>0.56967874359182291</v>
      </c>
      <c r="N49" s="7">
        <v>0.22527255757335901</v>
      </c>
      <c r="O49" s="7">
        <v>0</v>
      </c>
      <c r="P49" s="7">
        <v>11.165013392587216</v>
      </c>
      <c r="Q49" s="7">
        <v>3.867020878575949</v>
      </c>
      <c r="R49" s="7">
        <v>7.9886806417883811</v>
      </c>
      <c r="S49" s="26">
        <v>2.13936412753824</v>
      </c>
      <c r="T49" s="28">
        <f t="shared" si="2"/>
        <v>7.9882058510328341E-2</v>
      </c>
    </row>
    <row r="50" spans="1:20" x14ac:dyDescent="0.25">
      <c r="A50" s="2">
        <v>4</v>
      </c>
      <c r="B50" s="13">
        <v>429</v>
      </c>
      <c r="C50" s="1" t="s">
        <v>98</v>
      </c>
      <c r="D50" s="16">
        <v>47303</v>
      </c>
      <c r="E50" s="6">
        <f t="shared" si="3"/>
        <v>4364.1615538193755</v>
      </c>
      <c r="F50" s="7">
        <v>2401.8885258024106</v>
      </c>
      <c r="G50" s="7">
        <v>899.09871418965383</v>
      </c>
      <c r="H50" s="7">
        <v>0</v>
      </c>
      <c r="I50" s="7">
        <v>47.799373148215231</v>
      </c>
      <c r="J50" s="7">
        <v>254.63154798846844</v>
      </c>
      <c r="K50" s="7">
        <v>96.784459082289487</v>
      </c>
      <c r="L50" s="7">
        <v>46.01787923587532</v>
      </c>
      <c r="M50" s="7">
        <v>7.3152091397126613</v>
      </c>
      <c r="N50" s="7">
        <v>2.8927108315416117</v>
      </c>
      <c r="O50" s="7">
        <v>0</v>
      </c>
      <c r="P50" s="7">
        <v>143.36923912503977</v>
      </c>
      <c r="Q50" s="7">
        <v>49.656173400577117</v>
      </c>
      <c r="R50" s="7">
        <v>327.10830423866378</v>
      </c>
      <c r="S50" s="26">
        <v>87.599417636927967</v>
      </c>
      <c r="T50" s="28">
        <f t="shared" si="2"/>
        <v>9.225972039446495E-2</v>
      </c>
    </row>
    <row r="51" spans="1:20" x14ac:dyDescent="0.25">
      <c r="A51" s="2">
        <v>7</v>
      </c>
      <c r="B51" s="13">
        <v>152</v>
      </c>
      <c r="C51" s="1" t="s">
        <v>37</v>
      </c>
      <c r="D51" s="16">
        <v>3175</v>
      </c>
      <c r="E51" s="6">
        <f t="shared" si="3"/>
        <v>340.54027684094706</v>
      </c>
      <c r="F51" s="7">
        <v>187.42197634778489</v>
      </c>
      <c r="G51" s="7">
        <v>70.157651420930051</v>
      </c>
      <c r="H51" s="7">
        <v>0</v>
      </c>
      <c r="I51" s="7">
        <v>3.729837120825946</v>
      </c>
      <c r="J51" s="7">
        <v>19.869176879701918</v>
      </c>
      <c r="K51" s="7">
        <v>7.5521967010913009</v>
      </c>
      <c r="L51" s="7">
        <v>3.5908252115239732</v>
      </c>
      <c r="M51" s="7">
        <v>0.57081373245842004</v>
      </c>
      <c r="N51" s="7">
        <v>0.22572137517042004</v>
      </c>
      <c r="O51" s="7">
        <v>0</v>
      </c>
      <c r="P51" s="7">
        <v>11.18725779970007</v>
      </c>
      <c r="Q51" s="7">
        <v>3.8747252658178</v>
      </c>
      <c r="R51" s="7">
        <v>25.524617067605849</v>
      </c>
      <c r="S51" s="26">
        <v>6.8354779183364398</v>
      </c>
      <c r="T51" s="28">
        <f t="shared" si="2"/>
        <v>0.1072567801073849</v>
      </c>
    </row>
    <row r="52" spans="1:20" x14ac:dyDescent="0.25">
      <c r="A52" s="2">
        <v>7</v>
      </c>
      <c r="B52" s="13">
        <v>979</v>
      </c>
      <c r="C52" s="1" t="s">
        <v>191</v>
      </c>
      <c r="D52" s="16">
        <v>316</v>
      </c>
      <c r="E52" s="6">
        <f t="shared" si="3"/>
        <v>20.394703290058267</v>
      </c>
      <c r="F52" s="7">
        <v>11.593118827917589</v>
      </c>
      <c r="G52" s="7">
        <v>4.3396511202144108</v>
      </c>
      <c r="H52" s="7">
        <v>0</v>
      </c>
      <c r="I52" s="7">
        <v>0.23071171157791634</v>
      </c>
      <c r="J52" s="7">
        <v>1.0610883432846092</v>
      </c>
      <c r="K52" s="7">
        <v>0.40331554418376486</v>
      </c>
      <c r="L52" s="7">
        <v>0.19176349366606174</v>
      </c>
      <c r="M52" s="7">
        <v>3.0483587788539313E-2</v>
      </c>
      <c r="N52" s="7">
        <v>1.2054365486482995E-2</v>
      </c>
      <c r="O52" s="7">
        <v>0</v>
      </c>
      <c r="P52" s="7">
        <v>0.59744139963384613</v>
      </c>
      <c r="Q52" s="7">
        <v>0.20692481816847696</v>
      </c>
      <c r="R52" s="7">
        <v>1.3631099970179674</v>
      </c>
      <c r="S52" s="26">
        <v>0.36504008111859709</v>
      </c>
      <c r="T52" s="28">
        <f t="shared" si="2"/>
        <v>6.454020028499452E-2</v>
      </c>
    </row>
    <row r="53" spans="1:20" x14ac:dyDescent="0.25">
      <c r="A53" s="2">
        <v>9</v>
      </c>
      <c r="B53" s="13">
        <v>695</v>
      </c>
      <c r="C53" s="1" t="s">
        <v>220</v>
      </c>
      <c r="D53" s="16">
        <v>938</v>
      </c>
      <c r="E53" s="6">
        <f t="shared" si="3"/>
        <v>35.621696565025516</v>
      </c>
      <c r="F53" s="7">
        <v>24.202005918663382</v>
      </c>
      <c r="G53" s="7">
        <v>9.059534682198116</v>
      </c>
      <c r="H53" s="7">
        <v>0</v>
      </c>
      <c r="I53" s="7">
        <v>0.48163796921217783</v>
      </c>
      <c r="J53" s="7">
        <v>0.47108701014313525</v>
      </c>
      <c r="K53" s="7">
        <v>0.17905833671270452</v>
      </c>
      <c r="L53" s="7">
        <v>8.513644642076372E-2</v>
      </c>
      <c r="M53" s="7">
        <v>1.3533672592506244E-2</v>
      </c>
      <c r="N53" s="7">
        <v>5.3517268681149985E-3</v>
      </c>
      <c r="O53" s="7">
        <v>0</v>
      </c>
      <c r="P53" s="7">
        <v>0.26524359113965668</v>
      </c>
      <c r="Q53" s="7">
        <v>9.1867557053403021E-2</v>
      </c>
      <c r="R53" s="7">
        <v>0.60517431659238774</v>
      </c>
      <c r="S53" s="26">
        <v>0.16206533742915896</v>
      </c>
      <c r="T53" s="28">
        <f t="shared" si="2"/>
        <v>3.797622235077347E-2</v>
      </c>
    </row>
    <row r="54" spans="1:20" x14ac:dyDescent="0.25">
      <c r="A54" s="2">
        <v>7</v>
      </c>
      <c r="B54" s="13">
        <v>981</v>
      </c>
      <c r="C54" s="1" t="s">
        <v>234</v>
      </c>
      <c r="D54" s="16">
        <v>364</v>
      </c>
      <c r="E54" s="6">
        <f t="shared" si="3"/>
        <v>106.76031133214458</v>
      </c>
      <c r="F54" s="7">
        <v>74.451676242760655</v>
      </c>
      <c r="G54" s="7">
        <v>21.048042396763933</v>
      </c>
      <c r="H54" s="7">
        <v>0</v>
      </c>
      <c r="I54" s="7">
        <v>1.1189908479283541</v>
      </c>
      <c r="J54" s="7">
        <v>2.5432691642649909</v>
      </c>
      <c r="K54" s="7">
        <v>0.96668669812744867</v>
      </c>
      <c r="L54" s="7">
        <v>0.45962825184086037</v>
      </c>
      <c r="M54" s="7">
        <v>7.30645749992581E-2</v>
      </c>
      <c r="N54" s="7">
        <v>2.88925010161282E-2</v>
      </c>
      <c r="O54" s="7">
        <v>0</v>
      </c>
      <c r="P54" s="7">
        <v>1.4319771758500266</v>
      </c>
      <c r="Q54" s="7">
        <v>0.49596766631133432</v>
      </c>
      <c r="R54" s="7">
        <v>3.2671696422427607</v>
      </c>
      <c r="S54" s="26">
        <v>0.87494617003883268</v>
      </c>
      <c r="T54" s="28">
        <f t="shared" si="2"/>
        <v>0.29329755860479279</v>
      </c>
    </row>
    <row r="55" spans="1:20" x14ac:dyDescent="0.25">
      <c r="A55" s="2">
        <v>6</v>
      </c>
      <c r="B55" s="13">
        <v>957</v>
      </c>
      <c r="C55" s="1" t="s">
        <v>184</v>
      </c>
      <c r="D55" s="16">
        <v>640</v>
      </c>
      <c r="E55" s="6">
        <f t="shared" si="3"/>
        <v>99.062627670785915</v>
      </c>
      <c r="F55" s="7">
        <v>41.597129836398558</v>
      </c>
      <c r="G55" s="7">
        <v>15.571049841870432</v>
      </c>
      <c r="H55" s="7">
        <v>0</v>
      </c>
      <c r="I55" s="7">
        <v>0.82781390959038159</v>
      </c>
      <c r="J55" s="7">
        <v>9.6108719075401421</v>
      </c>
      <c r="K55" s="7">
        <v>3.6530549581490575</v>
      </c>
      <c r="L55" s="7">
        <v>1.7369094532334941</v>
      </c>
      <c r="M55" s="7">
        <v>0.27610694186970597</v>
      </c>
      <c r="N55" s="7">
        <v>0.10918314516455523</v>
      </c>
      <c r="O55" s="7">
        <v>0</v>
      </c>
      <c r="P55" s="7">
        <v>7.5867926602346314</v>
      </c>
      <c r="Q55" s="7">
        <v>8.1227658323340322</v>
      </c>
      <c r="R55" s="7">
        <v>7.8647686245343627</v>
      </c>
      <c r="S55" s="26">
        <v>2.1061805598665697</v>
      </c>
      <c r="T55" s="28">
        <f t="shared" si="2"/>
        <v>0.15478535573560298</v>
      </c>
    </row>
    <row r="56" spans="1:20" x14ac:dyDescent="0.25">
      <c r="A56" s="2">
        <v>7</v>
      </c>
      <c r="B56" s="13">
        <v>361</v>
      </c>
      <c r="C56" s="1" t="s">
        <v>85</v>
      </c>
      <c r="D56" s="16">
        <v>9152</v>
      </c>
      <c r="E56" s="6">
        <f t="shared" si="3"/>
        <v>1556.1241778565293</v>
      </c>
      <c r="F56" s="7">
        <v>916.1591073311788</v>
      </c>
      <c r="G56" s="7">
        <v>114.56358640094709</v>
      </c>
      <c r="H56" s="7">
        <v>0</v>
      </c>
      <c r="I56" s="7">
        <v>18.232249566964828</v>
      </c>
      <c r="J56" s="7">
        <v>127.18581295803489</v>
      </c>
      <c r="K56" s="7">
        <v>48.342831857748116</v>
      </c>
      <c r="L56" s="7">
        <v>22.985452617538712</v>
      </c>
      <c r="M56" s="7">
        <v>3.6538709705937009</v>
      </c>
      <c r="N56" s="7">
        <v>1.444879009174443</v>
      </c>
      <c r="O56" s="7">
        <v>0</v>
      </c>
      <c r="P56" s="7">
        <v>71.611445539022043</v>
      </c>
      <c r="Q56" s="7">
        <v>24.802742756068714</v>
      </c>
      <c r="R56" s="7">
        <v>163.38719977385821</v>
      </c>
      <c r="S56" s="26">
        <v>43.754999075399972</v>
      </c>
      <c r="T56" s="28">
        <f t="shared" si="2"/>
        <v>0.17003105090215573</v>
      </c>
    </row>
    <row r="57" spans="1:20" x14ac:dyDescent="0.25">
      <c r="A57" s="2">
        <v>6</v>
      </c>
      <c r="B57" s="13">
        <v>743</v>
      </c>
      <c r="C57" s="1" t="s">
        <v>247</v>
      </c>
      <c r="D57" s="16">
        <v>579</v>
      </c>
      <c r="E57" s="6">
        <f t="shared" si="3"/>
        <v>20.329069174208389</v>
      </c>
      <c r="F57" s="7">
        <v>11.188439609216976</v>
      </c>
      <c r="G57" s="7">
        <v>4.1881675849527387</v>
      </c>
      <c r="H57" s="7">
        <v>0</v>
      </c>
      <c r="I57" s="7">
        <v>0.22265829328968137</v>
      </c>
      <c r="J57" s="7">
        <v>1.1861206990522832</v>
      </c>
      <c r="K57" s="7">
        <v>0.45083985535555543</v>
      </c>
      <c r="L57" s="7">
        <v>0.21435976617725264</v>
      </c>
      <c r="M57" s="7">
        <v>3.4075592938321124E-2</v>
      </c>
      <c r="N57" s="7">
        <v>1.3474780406313331E-2</v>
      </c>
      <c r="O57" s="7">
        <v>0</v>
      </c>
      <c r="P57" s="7">
        <v>0.66784035001541664</v>
      </c>
      <c r="Q57" s="7">
        <v>0.23130761121878446</v>
      </c>
      <c r="R57" s="7">
        <v>1.5237307928039687</v>
      </c>
      <c r="S57" s="26">
        <v>0.40805423878109326</v>
      </c>
      <c r="T57" s="28">
        <f t="shared" si="2"/>
        <v>3.5110654877734696E-2</v>
      </c>
    </row>
    <row r="58" spans="1:20" x14ac:dyDescent="0.25">
      <c r="A58" s="2">
        <v>8</v>
      </c>
      <c r="B58" s="13">
        <v>338</v>
      </c>
      <c r="C58" s="1" t="s">
        <v>218</v>
      </c>
      <c r="D58" s="16">
        <v>17538</v>
      </c>
      <c r="E58" s="6">
        <f t="shared" si="3"/>
        <v>1368.0599999999997</v>
      </c>
      <c r="F58" s="7">
        <v>706.60177635361447</v>
      </c>
      <c r="G58" s="7">
        <v>449.80632126736697</v>
      </c>
      <c r="H58" s="7">
        <v>0</v>
      </c>
      <c r="I58" s="7">
        <v>14.061902379018496</v>
      </c>
      <c r="J58" s="7">
        <v>71.521889550270018</v>
      </c>
      <c r="K58" s="7">
        <v>27.185191494730354</v>
      </c>
      <c r="L58" s="7">
        <v>12.925679092187712</v>
      </c>
      <c r="M58" s="7">
        <v>2.0547241072867721</v>
      </c>
      <c r="N58" s="7">
        <v>0.81251575552514987</v>
      </c>
      <c r="O58" s="7">
        <v>0</v>
      </c>
      <c r="P58" s="7">
        <v>70.040000000000006</v>
      </c>
      <c r="Q58" s="7">
        <v>13.05</v>
      </c>
      <c r="R58" s="7">
        <v>0</v>
      </c>
      <c r="S58" s="26">
        <v>0</v>
      </c>
      <c r="T58" s="28">
        <f t="shared" si="2"/>
        <v>7.800547382825862E-2</v>
      </c>
    </row>
    <row r="59" spans="1:20" x14ac:dyDescent="0.25">
      <c r="A59" s="2">
        <v>6</v>
      </c>
      <c r="B59" s="13">
        <v>989</v>
      </c>
      <c r="C59" s="1" t="s">
        <v>242</v>
      </c>
      <c r="D59" s="16">
        <v>2907</v>
      </c>
      <c r="E59" s="6">
        <f t="shared" si="3"/>
        <v>476.11395756821412</v>
      </c>
      <c r="F59" s="7">
        <v>262.03719490096574</v>
      </c>
      <c r="G59" s="7">
        <v>98.088359419850605</v>
      </c>
      <c r="H59" s="7">
        <v>0</v>
      </c>
      <c r="I59" s="7">
        <v>5.2147356229192621</v>
      </c>
      <c r="J59" s="7">
        <v>27.779364384072924</v>
      </c>
      <c r="K59" s="7">
        <v>10.558828145222897</v>
      </c>
      <c r="L59" s="7">
        <v>5.0203811961805158</v>
      </c>
      <c r="M59" s="7">
        <v>0.79806238403334651</v>
      </c>
      <c r="N59" s="7">
        <v>0.31558410134940618</v>
      </c>
      <c r="O59" s="7">
        <v>0</v>
      </c>
      <c r="P59" s="7">
        <v>15.641056132220232</v>
      </c>
      <c r="Q59" s="7">
        <v>5.417305694091807</v>
      </c>
      <c r="R59" s="7">
        <v>35.686311646322579</v>
      </c>
      <c r="S59" s="26">
        <v>9.5567739409847636</v>
      </c>
      <c r="T59" s="28">
        <f t="shared" si="2"/>
        <v>0.16378189114833647</v>
      </c>
    </row>
    <row r="60" spans="1:20" x14ac:dyDescent="0.25">
      <c r="A60" s="2">
        <v>6</v>
      </c>
      <c r="B60" s="13">
        <v>747</v>
      </c>
      <c r="C60" s="1" t="s">
        <v>248</v>
      </c>
      <c r="D60" s="16">
        <v>297</v>
      </c>
      <c r="E60" s="6">
        <f t="shared" si="3"/>
        <v>29.690000000000008</v>
      </c>
      <c r="F60" s="7">
        <v>16.340382786394223</v>
      </c>
      <c r="G60" s="7">
        <v>6.1166940075646092</v>
      </c>
      <c r="H60" s="7">
        <v>0</v>
      </c>
      <c r="I60" s="7">
        <v>0.32518580516995382</v>
      </c>
      <c r="J60" s="7">
        <v>1.7322939507501383</v>
      </c>
      <c r="K60" s="7">
        <v>0.65843817986947617</v>
      </c>
      <c r="L60" s="7">
        <v>0.31306605350515071</v>
      </c>
      <c r="M60" s="7">
        <v>4.976638849860917E-2</v>
      </c>
      <c r="N60" s="7">
        <v>1.9679515418788054E-2</v>
      </c>
      <c r="O60" s="7">
        <v>0</v>
      </c>
      <c r="P60" s="7">
        <v>0.97536093866579288</v>
      </c>
      <c r="Q60" s="7">
        <v>0.33781787637372895</v>
      </c>
      <c r="R60" s="7">
        <v>2.2253634364993728</v>
      </c>
      <c r="S60" s="26">
        <v>0.59595106129016473</v>
      </c>
      <c r="T60" s="28">
        <f t="shared" si="2"/>
        <v>9.9966329966329995E-2</v>
      </c>
    </row>
    <row r="61" spans="1:20" x14ac:dyDescent="0.25">
      <c r="A61" s="2">
        <v>8</v>
      </c>
      <c r="B61" s="13">
        <v>749</v>
      </c>
      <c r="C61" s="1" t="s">
        <v>222</v>
      </c>
      <c r="D61" s="16">
        <v>305</v>
      </c>
      <c r="E61" s="6">
        <f t="shared" si="3"/>
        <v>15.108898903146919</v>
      </c>
      <c r="F61" s="7">
        <v>7.1515779307638692</v>
      </c>
      <c r="G61" s="7">
        <v>2.6770495187027077</v>
      </c>
      <c r="H61" s="7">
        <v>0</v>
      </c>
      <c r="I61" s="7">
        <v>0.14232173493435654</v>
      </c>
      <c r="J61" s="7">
        <v>5.1379497187459862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26">
        <v>0</v>
      </c>
      <c r="T61" s="28">
        <f t="shared" si="2"/>
        <v>4.9537373452940715E-2</v>
      </c>
    </row>
    <row r="62" spans="1:20" x14ac:dyDescent="0.25">
      <c r="A62" s="2">
        <v>5</v>
      </c>
      <c r="B62" s="13">
        <v>214</v>
      </c>
      <c r="C62" s="1" t="s">
        <v>52</v>
      </c>
      <c r="D62" s="16">
        <v>21803</v>
      </c>
      <c r="E62" s="6">
        <f t="shared" si="3"/>
        <v>3010.75</v>
      </c>
      <c r="F62" s="7">
        <v>420.91</v>
      </c>
      <c r="G62" s="7">
        <v>389.91</v>
      </c>
      <c r="H62" s="7">
        <v>1092.25</v>
      </c>
      <c r="I62" s="7">
        <v>0</v>
      </c>
      <c r="J62" s="7">
        <v>120.99</v>
      </c>
      <c r="K62" s="7">
        <v>55.84</v>
      </c>
      <c r="L62" s="7">
        <v>0</v>
      </c>
      <c r="M62" s="7">
        <v>84.22</v>
      </c>
      <c r="N62" s="7">
        <v>0</v>
      </c>
      <c r="O62" s="7">
        <v>486.29</v>
      </c>
      <c r="P62" s="7">
        <v>148.80000000000001</v>
      </c>
      <c r="Q62" s="7">
        <v>27.16</v>
      </c>
      <c r="R62" s="7">
        <v>126.81</v>
      </c>
      <c r="S62" s="26">
        <v>57.57</v>
      </c>
      <c r="T62" s="28">
        <f t="shared" si="2"/>
        <v>0.13808879511993763</v>
      </c>
    </row>
    <row r="63" spans="1:20" x14ac:dyDescent="0.25">
      <c r="A63" s="2">
        <v>7</v>
      </c>
      <c r="B63" s="13">
        <v>983</v>
      </c>
      <c r="C63" s="1" t="s">
        <v>214</v>
      </c>
      <c r="D63" s="16">
        <v>582</v>
      </c>
      <c r="E63" s="6">
        <f t="shared" si="3"/>
        <v>82.706205004993848</v>
      </c>
      <c r="F63" s="7">
        <v>7.695071341628223</v>
      </c>
      <c r="G63" s="7">
        <v>2.8804953579368342</v>
      </c>
      <c r="H63" s="7">
        <v>0</v>
      </c>
      <c r="I63" s="7">
        <v>0.15313765918330674</v>
      </c>
      <c r="J63" s="7">
        <v>44.960409181879982</v>
      </c>
      <c r="K63" s="7">
        <v>17.089276317731539</v>
      </c>
      <c r="L63" s="7">
        <v>8.1253980367781899</v>
      </c>
      <c r="M63" s="7">
        <v>1.2916498319658498</v>
      </c>
      <c r="N63" s="7">
        <v>0.51076727788992227</v>
      </c>
      <c r="O63" s="7">
        <v>0</v>
      </c>
      <c r="P63" s="7">
        <v>0</v>
      </c>
      <c r="Q63" s="7">
        <v>0</v>
      </c>
      <c r="R63" s="7">
        <v>0</v>
      </c>
      <c r="S63" s="26">
        <v>0</v>
      </c>
      <c r="T63" s="28">
        <f t="shared" si="2"/>
        <v>0.14210688145187947</v>
      </c>
    </row>
    <row r="64" spans="1:20" x14ac:dyDescent="0.25">
      <c r="A64" s="2">
        <v>7</v>
      </c>
      <c r="B64" s="13">
        <v>958</v>
      </c>
      <c r="C64" s="1" t="s">
        <v>185</v>
      </c>
      <c r="D64" s="16">
        <v>1857</v>
      </c>
      <c r="E64" s="6">
        <f t="shared" si="3"/>
        <v>1200.2102688322454</v>
      </c>
      <c r="F64" s="7">
        <v>523.47694622032475</v>
      </c>
      <c r="G64" s="7">
        <v>195.9530778379424</v>
      </c>
      <c r="H64" s="7">
        <v>0</v>
      </c>
      <c r="I64" s="7">
        <v>10.417581672952252</v>
      </c>
      <c r="J64" s="7">
        <v>117.95561247679565</v>
      </c>
      <c r="K64" s="7">
        <v>44.834468625246053</v>
      </c>
      <c r="L64" s="7">
        <v>21.317339398952686</v>
      </c>
      <c r="M64" s="7">
        <v>3.3887001877306155</v>
      </c>
      <c r="N64" s="7">
        <v>1.340020435598986</v>
      </c>
      <c r="O64" s="7">
        <v>0</v>
      </c>
      <c r="P64" s="7">
        <v>66.414419363668571</v>
      </c>
      <c r="Q64" s="7">
        <v>23.00274413359141</v>
      </c>
      <c r="R64" s="7">
        <v>151.52977185083509</v>
      </c>
      <c r="S64" s="26">
        <v>40.579586628607373</v>
      </c>
      <c r="T64" s="28">
        <f t="shared" si="2"/>
        <v>0.64631678450847896</v>
      </c>
    </row>
    <row r="65" spans="1:20" x14ac:dyDescent="0.25">
      <c r="A65" s="2">
        <v>5</v>
      </c>
      <c r="B65" s="13">
        <v>754</v>
      </c>
      <c r="C65" s="1" t="s">
        <v>153</v>
      </c>
      <c r="D65" s="16">
        <v>788</v>
      </c>
      <c r="E65" s="6">
        <f t="shared" si="3"/>
        <v>131.05468149506399</v>
      </c>
      <c r="F65" s="7">
        <v>61.308707932869133</v>
      </c>
      <c r="G65" s="7">
        <v>22.949683084337398</v>
      </c>
      <c r="H65" s="7">
        <v>0</v>
      </c>
      <c r="I65" s="7">
        <v>1.2200890158876723</v>
      </c>
      <c r="J65" s="7">
        <v>11.429412195197568</v>
      </c>
      <c r="K65" s="7">
        <v>4.3442750345719752</v>
      </c>
      <c r="L65" s="7">
        <v>2.0655622380281859</v>
      </c>
      <c r="M65" s="7">
        <v>0.3283510673062357</v>
      </c>
      <c r="N65" s="7">
        <v>0.12984245163800001</v>
      </c>
      <c r="O65" s="7">
        <v>0</v>
      </c>
      <c r="P65" s="7">
        <v>6.4352832279295358</v>
      </c>
      <c r="Q65" s="7">
        <v>2.2288710032784449</v>
      </c>
      <c r="R65" s="7">
        <v>14.68260972039919</v>
      </c>
      <c r="S65" s="26">
        <v>3.9319945236206602</v>
      </c>
      <c r="T65" s="28">
        <f t="shared" si="2"/>
        <v>0.16631304758256851</v>
      </c>
    </row>
    <row r="66" spans="1:20" x14ac:dyDescent="0.25">
      <c r="A66" s="2">
        <v>7</v>
      </c>
      <c r="B66" s="13">
        <v>757</v>
      </c>
      <c r="C66" s="1" t="s">
        <v>154</v>
      </c>
      <c r="D66" s="16">
        <v>3612</v>
      </c>
      <c r="E66" s="6">
        <f t="shared" si="3"/>
        <v>503.72000000000008</v>
      </c>
      <c r="F66" s="7">
        <v>0</v>
      </c>
      <c r="G66" s="7">
        <v>23</v>
      </c>
      <c r="H66" s="7">
        <v>357</v>
      </c>
      <c r="I66" s="7">
        <v>3.25</v>
      </c>
      <c r="J66" s="7">
        <v>15.984673830492662</v>
      </c>
      <c r="K66" s="7">
        <v>6.0757122301323125</v>
      </c>
      <c r="L66" s="7">
        <v>2.8888046110836991</v>
      </c>
      <c r="M66" s="7">
        <v>0.45921737908706112</v>
      </c>
      <c r="N66" s="7">
        <v>0.18159194920426711</v>
      </c>
      <c r="O66" s="7">
        <v>0</v>
      </c>
      <c r="P66" s="7">
        <v>0</v>
      </c>
      <c r="Q66" s="7">
        <v>17.48</v>
      </c>
      <c r="R66" s="7">
        <v>61.05066631883885</v>
      </c>
      <c r="S66" s="26">
        <v>16.349333681161156</v>
      </c>
      <c r="T66" s="28">
        <f t="shared" si="2"/>
        <v>0.1394573643410853</v>
      </c>
    </row>
    <row r="67" spans="1:20" x14ac:dyDescent="0.25">
      <c r="A67" s="2">
        <v>6</v>
      </c>
      <c r="B67" s="13">
        <v>758</v>
      </c>
      <c r="C67" s="1" t="s">
        <v>155</v>
      </c>
      <c r="D67" s="16">
        <v>3613</v>
      </c>
      <c r="E67" s="6">
        <f t="shared" si="3"/>
        <v>501.76</v>
      </c>
      <c r="F67" s="7">
        <v>262.815105731887</v>
      </c>
      <c r="G67" s="7">
        <v>167.9895547106903</v>
      </c>
      <c r="H67" s="7">
        <v>0</v>
      </c>
      <c r="I67" s="7">
        <v>5.2302166286711094</v>
      </c>
      <c r="J67" s="7">
        <v>27.861833090237507</v>
      </c>
      <c r="K67" s="7">
        <v>10.590174179052598</v>
      </c>
      <c r="L67" s="7">
        <v>5.035285221196272</v>
      </c>
      <c r="M67" s="7">
        <v>0.80043159491016513</v>
      </c>
      <c r="N67" s="7">
        <v>0.31652097708797849</v>
      </c>
      <c r="O67" s="7">
        <v>0</v>
      </c>
      <c r="P67" s="7">
        <v>15.687489795872064</v>
      </c>
      <c r="Q67" s="7">
        <v>5.4333880703950577</v>
      </c>
      <c r="R67" s="7">
        <v>0</v>
      </c>
      <c r="S67" s="26">
        <v>0</v>
      </c>
      <c r="T67" s="28">
        <f t="shared" si="2"/>
        <v>0.13887628009964018</v>
      </c>
    </row>
    <row r="68" spans="1:20" x14ac:dyDescent="0.25">
      <c r="A68" s="2">
        <v>4</v>
      </c>
      <c r="B68" s="13">
        <v>760</v>
      </c>
      <c r="C68" s="1" t="s">
        <v>239</v>
      </c>
      <c r="D68" s="16">
        <v>23676</v>
      </c>
      <c r="E68" s="6">
        <f t="shared" si="3"/>
        <v>5029.1299999999992</v>
      </c>
      <c r="F68" s="7">
        <v>1471.41</v>
      </c>
      <c r="G68" s="7">
        <v>1087.71</v>
      </c>
      <c r="H68" s="7">
        <v>1030.8599999999999</v>
      </c>
      <c r="I68" s="7">
        <v>124.66</v>
      </c>
      <c r="J68" s="7">
        <v>314.68</v>
      </c>
      <c r="K68" s="7">
        <v>156.99</v>
      </c>
      <c r="L68" s="7">
        <v>0</v>
      </c>
      <c r="M68" s="7">
        <v>0</v>
      </c>
      <c r="N68" s="7">
        <v>0</v>
      </c>
      <c r="O68" s="7">
        <v>118.75</v>
      </c>
      <c r="P68" s="7">
        <v>266.37</v>
      </c>
      <c r="Q68" s="7">
        <v>127.49</v>
      </c>
      <c r="R68" s="7">
        <v>260.45917991141829</v>
      </c>
      <c r="S68" s="26">
        <v>69.750820088581705</v>
      </c>
      <c r="T68" s="28">
        <f t="shared" si="2"/>
        <v>0.21241468153404289</v>
      </c>
    </row>
    <row r="69" spans="1:20" x14ac:dyDescent="0.25">
      <c r="A69" s="2">
        <v>2</v>
      </c>
      <c r="B69" s="13">
        <v>6</v>
      </c>
      <c r="C69" s="1" t="s">
        <v>13</v>
      </c>
      <c r="D69" s="16">
        <v>218757</v>
      </c>
      <c r="E69" s="6">
        <f t="shared" si="3"/>
        <v>46429.69</v>
      </c>
      <c r="F69" s="7">
        <v>25267</v>
      </c>
      <c r="G69" s="7">
        <v>6390</v>
      </c>
      <c r="H69" s="7">
        <v>2040</v>
      </c>
      <c r="I69" s="7">
        <v>460</v>
      </c>
      <c r="J69" s="7">
        <v>2675</v>
      </c>
      <c r="K69" s="7">
        <v>618</v>
      </c>
      <c r="L69" s="7">
        <v>0</v>
      </c>
      <c r="M69" s="7">
        <v>0</v>
      </c>
      <c r="N69" s="7">
        <v>0</v>
      </c>
      <c r="O69" s="7">
        <v>1562</v>
      </c>
      <c r="P69" s="7">
        <v>1719.69</v>
      </c>
      <c r="Q69" s="7">
        <v>577</v>
      </c>
      <c r="R69" s="7">
        <v>4039.2824576068956</v>
      </c>
      <c r="S69" s="26">
        <v>1081.7175423931042</v>
      </c>
      <c r="T69" s="28">
        <f t="shared" si="2"/>
        <v>0.21224321964554277</v>
      </c>
    </row>
    <row r="70" spans="1:20" x14ac:dyDescent="0.25">
      <c r="A70" s="2">
        <v>7</v>
      </c>
      <c r="B70" s="13">
        <v>382</v>
      </c>
      <c r="C70" s="1" t="s">
        <v>89</v>
      </c>
      <c r="D70" s="16">
        <v>1951</v>
      </c>
      <c r="E70" s="6">
        <f t="shared" si="3"/>
        <v>168.65999999999997</v>
      </c>
      <c r="F70" s="7">
        <v>96.38</v>
      </c>
      <c r="G70" s="7">
        <v>37.159999999999997</v>
      </c>
      <c r="H70" s="7">
        <v>3.67</v>
      </c>
      <c r="I70" s="7">
        <v>2.0099999999999998</v>
      </c>
      <c r="J70" s="7">
        <v>14.102402222944303</v>
      </c>
      <c r="K70" s="7">
        <v>4.7720167609480786</v>
      </c>
      <c r="L70" s="7">
        <v>1.4415200835887982</v>
      </c>
      <c r="M70" s="7">
        <v>4.0508514040286059</v>
      </c>
      <c r="N70" s="7">
        <v>3.5926087070784096E-2</v>
      </c>
      <c r="O70" s="7">
        <v>0</v>
      </c>
      <c r="P70" s="7">
        <v>1.780577481826376</v>
      </c>
      <c r="Q70" s="7">
        <v>3.2567059595930528</v>
      </c>
      <c r="R70" s="7">
        <v>0</v>
      </c>
      <c r="S70" s="26">
        <v>0</v>
      </c>
      <c r="T70" s="28">
        <f t="shared" si="2"/>
        <v>8.6447975397232174E-2</v>
      </c>
    </row>
    <row r="71" spans="1:20" x14ac:dyDescent="0.25">
      <c r="A71" s="2">
        <v>9</v>
      </c>
      <c r="B71" s="13">
        <v>159</v>
      </c>
      <c r="C71" s="1" t="s">
        <v>39</v>
      </c>
      <c r="D71" s="16">
        <v>7093</v>
      </c>
      <c r="E71" s="6">
        <f t="shared" si="3"/>
        <v>992.27115989119875</v>
      </c>
      <c r="F71" s="7">
        <v>0</v>
      </c>
      <c r="G71" s="7">
        <v>255.55755300705081</v>
      </c>
      <c r="H71" s="7">
        <v>531.62070030528389</v>
      </c>
      <c r="I71" s="7">
        <v>0</v>
      </c>
      <c r="J71" s="7">
        <v>51.432354878389056</v>
      </c>
      <c r="K71" s="7">
        <v>19.54923765557389</v>
      </c>
      <c r="L71" s="7">
        <v>9.2950300711268365</v>
      </c>
      <c r="M71" s="7">
        <v>1.4775798028780609</v>
      </c>
      <c r="N71" s="7">
        <v>0.584291032371</v>
      </c>
      <c r="O71" s="7">
        <v>0</v>
      </c>
      <c r="P71" s="7">
        <v>28.958774525682912</v>
      </c>
      <c r="Q71" s="7">
        <v>10.029919514753002</v>
      </c>
      <c r="R71" s="7">
        <v>66.071743741796354</v>
      </c>
      <c r="S71" s="26">
        <v>17.69397535629297</v>
      </c>
      <c r="T71" s="28">
        <f t="shared" ref="T71:T134" si="4">SUM(E71/D71)</f>
        <v>0.13989442547458039</v>
      </c>
    </row>
    <row r="72" spans="1:20" x14ac:dyDescent="0.25">
      <c r="A72" s="2">
        <v>6</v>
      </c>
      <c r="B72" s="13">
        <v>959</v>
      </c>
      <c r="C72" s="1" t="s">
        <v>186</v>
      </c>
      <c r="D72" s="16">
        <v>2132</v>
      </c>
      <c r="E72" s="6">
        <f t="shared" si="3"/>
        <v>353.69608900180327</v>
      </c>
      <c r="F72" s="7">
        <v>59.058699015297833</v>
      </c>
      <c r="G72" s="7">
        <v>137.15368655688476</v>
      </c>
      <c r="H72" s="7">
        <v>0</v>
      </c>
      <c r="I72" s="7">
        <v>0</v>
      </c>
      <c r="J72" s="7">
        <v>35.084011684101498</v>
      </c>
      <c r="K72" s="7">
        <v>13.33529611749548</v>
      </c>
      <c r="L72" s="7">
        <v>6.3405018959478543</v>
      </c>
      <c r="M72" s="7">
        <v>1.0079147103207646</v>
      </c>
      <c r="N72" s="7">
        <v>0.39856766144754757</v>
      </c>
      <c r="O72" s="7">
        <v>0</v>
      </c>
      <c r="P72" s="7">
        <v>43.8111863607459</v>
      </c>
      <c r="Q72" s="7">
        <v>10.719463441988029</v>
      </c>
      <c r="R72" s="7">
        <v>36.903914315122783</v>
      </c>
      <c r="S72" s="26">
        <v>9.8828472424508291</v>
      </c>
      <c r="T72" s="28">
        <f t="shared" si="4"/>
        <v>0.16589872842486081</v>
      </c>
    </row>
    <row r="73" spans="1:20" x14ac:dyDescent="0.25">
      <c r="A73" s="2">
        <v>7</v>
      </c>
      <c r="B73" s="13">
        <v>434</v>
      </c>
      <c r="C73" s="1" t="s">
        <v>100</v>
      </c>
      <c r="D73" s="16">
        <v>3115</v>
      </c>
      <c r="E73" s="6">
        <f t="shared" ref="E73:E136" si="5">+SUM(F73:S73)</f>
        <v>398.26503053689669</v>
      </c>
      <c r="F73" s="7">
        <v>158.61109527438148</v>
      </c>
      <c r="G73" s="7">
        <v>78.085746624826598</v>
      </c>
      <c r="H73" s="7">
        <v>7.3188060741849297</v>
      </c>
      <c r="I73" s="7">
        <v>0</v>
      </c>
      <c r="J73" s="7">
        <v>13.066656299112994</v>
      </c>
      <c r="K73" s="7">
        <v>10.756427109029367</v>
      </c>
      <c r="L73" s="7">
        <v>0</v>
      </c>
      <c r="M73" s="7">
        <v>0</v>
      </c>
      <c r="N73" s="7">
        <v>0</v>
      </c>
      <c r="O73" s="7">
        <v>4.6112174634069198</v>
      </c>
      <c r="P73" s="7">
        <v>31.298985067252975</v>
      </c>
      <c r="Q73" s="7">
        <v>9.998671934681937</v>
      </c>
      <c r="R73" s="7">
        <v>41.491716253901942</v>
      </c>
      <c r="S73" s="26">
        <v>43.025708436117469</v>
      </c>
      <c r="T73" s="28">
        <f t="shared" si="4"/>
        <v>0.12785394238744677</v>
      </c>
    </row>
    <row r="74" spans="1:20" x14ac:dyDescent="0.25">
      <c r="A74" s="2">
        <v>9</v>
      </c>
      <c r="B74" s="13">
        <v>218</v>
      </c>
      <c r="C74" s="1" t="s">
        <v>54</v>
      </c>
      <c r="D74" s="16">
        <v>3891</v>
      </c>
      <c r="E74" s="6">
        <f t="shared" si="5"/>
        <v>379.93105168439308</v>
      </c>
      <c r="F74" s="7">
        <v>177.60966988941561</v>
      </c>
      <c r="G74" s="7">
        <v>66.48461163362046</v>
      </c>
      <c r="H74" s="7">
        <v>0</v>
      </c>
      <c r="I74" s="7">
        <v>3.5345649036477789</v>
      </c>
      <c r="J74" s="7">
        <v>33.178202432814999</v>
      </c>
      <c r="K74" s="7">
        <v>12.610905448087383</v>
      </c>
      <c r="L74" s="7">
        <v>5.9960775672849831</v>
      </c>
      <c r="M74" s="7">
        <v>0.95316346930725404</v>
      </c>
      <c r="N74" s="7">
        <v>0.37691694649254787</v>
      </c>
      <c r="O74" s="7">
        <v>0</v>
      </c>
      <c r="P74" s="7">
        <v>18.680849548715969</v>
      </c>
      <c r="Q74" s="7">
        <v>6.4701431780084127</v>
      </c>
      <c r="R74" s="7">
        <v>42.621841720793832</v>
      </c>
      <c r="S74" s="26">
        <v>11.414104946203768</v>
      </c>
      <c r="T74" s="28">
        <f t="shared" si="4"/>
        <v>9.7643549649034461E-2</v>
      </c>
    </row>
    <row r="75" spans="1:20" x14ac:dyDescent="0.25">
      <c r="A75" s="2">
        <v>6</v>
      </c>
      <c r="B75" s="13">
        <v>426</v>
      </c>
      <c r="C75" s="1" t="s">
        <v>96</v>
      </c>
      <c r="D75" s="16">
        <v>5407</v>
      </c>
      <c r="E75" s="6">
        <f t="shared" si="5"/>
        <v>396.89737485636715</v>
      </c>
      <c r="F75" s="7">
        <v>63.180147890407035</v>
      </c>
      <c r="G75" s="7">
        <v>81.033599071373303</v>
      </c>
      <c r="H75" s="7">
        <v>140.74840317665488</v>
      </c>
      <c r="I75" s="7">
        <v>0</v>
      </c>
      <c r="J75" s="7">
        <v>38.190329708755364</v>
      </c>
      <c r="K75" s="7">
        <v>14.515995493235463</v>
      </c>
      <c r="L75" s="7">
        <v>6.9018862525053457</v>
      </c>
      <c r="M75" s="7">
        <v>1.0971548935750062</v>
      </c>
      <c r="N75" s="7">
        <v>0.43385661078282833</v>
      </c>
      <c r="O75" s="7">
        <v>0</v>
      </c>
      <c r="P75" s="7">
        <v>21.502907065257364</v>
      </c>
      <c r="Q75" s="7">
        <v>7.4475674723897525</v>
      </c>
      <c r="R75" s="7">
        <v>17.231059340499758</v>
      </c>
      <c r="S75" s="26">
        <v>4.6144678809310218</v>
      </c>
      <c r="T75" s="28">
        <f t="shared" si="4"/>
        <v>7.3404360062209573E-2</v>
      </c>
    </row>
    <row r="76" spans="1:20" x14ac:dyDescent="0.25">
      <c r="A76" s="2">
        <v>8</v>
      </c>
      <c r="B76" s="13">
        <v>764</v>
      </c>
      <c r="C76" s="1" t="s">
        <v>156</v>
      </c>
      <c r="D76" s="16">
        <v>739</v>
      </c>
      <c r="E76" s="6">
        <f t="shared" si="5"/>
        <v>48.145176321342788</v>
      </c>
      <c r="F76" s="7">
        <v>18.513273797220027</v>
      </c>
      <c r="G76" s="7">
        <v>17.342691946322354</v>
      </c>
      <c r="H76" s="7">
        <v>0</v>
      </c>
      <c r="I76" s="7">
        <v>0.36842795696888775</v>
      </c>
      <c r="J76" s="7">
        <v>0.23173990663417612</v>
      </c>
      <c r="K76" s="7">
        <v>8.8083435413057076E-2</v>
      </c>
      <c r="L76" s="7">
        <v>4.1880823966508225E-2</v>
      </c>
      <c r="M76" s="7">
        <v>6.6575642195100503E-3</v>
      </c>
      <c r="N76" s="7">
        <v>2.6326531151257093E-3</v>
      </c>
      <c r="O76" s="7">
        <v>4.343230877357219</v>
      </c>
      <c r="P76" s="7">
        <v>5.2129844133974741</v>
      </c>
      <c r="Q76" s="7">
        <v>1.6161478809535095</v>
      </c>
      <c r="R76" s="7">
        <v>0.29770092701539314</v>
      </c>
      <c r="S76" s="26">
        <v>7.9724138759542984E-2</v>
      </c>
      <c r="T76" s="28">
        <f t="shared" si="4"/>
        <v>6.5149088391532869E-2</v>
      </c>
    </row>
    <row r="77" spans="1:20" x14ac:dyDescent="0.25">
      <c r="A77" s="2">
        <v>9</v>
      </c>
      <c r="B77" s="13">
        <v>543</v>
      </c>
      <c r="C77" s="1" t="s">
        <v>116</v>
      </c>
      <c r="D77" s="16">
        <v>1138</v>
      </c>
      <c r="E77" s="6">
        <f t="shared" si="5"/>
        <v>109.69317832214544</v>
      </c>
      <c r="F77" s="7">
        <v>69.524702676773046</v>
      </c>
      <c r="G77" s="7">
        <v>26.025175652238801</v>
      </c>
      <c r="H77" s="7">
        <v>0</v>
      </c>
      <c r="I77" s="7">
        <v>1.3835934393148337</v>
      </c>
      <c r="J77" s="7">
        <v>3.1998266861938576</v>
      </c>
      <c r="K77" s="7">
        <v>1.2162416535847809</v>
      </c>
      <c r="L77" s="7">
        <v>0.57828355985044144</v>
      </c>
      <c r="M77" s="7">
        <v>9.192655664726132E-2</v>
      </c>
      <c r="N77" s="7">
        <v>3.635124314850436E-2</v>
      </c>
      <c r="O77" s="7">
        <v>0</v>
      </c>
      <c r="P77" s="7">
        <v>1.8016491709518516</v>
      </c>
      <c r="Q77" s="7">
        <v>0.62400417401787145</v>
      </c>
      <c r="R77" s="7">
        <v>4.1106056552972667</v>
      </c>
      <c r="S77" s="26">
        <v>1.1008178541269251</v>
      </c>
      <c r="T77" s="28">
        <f t="shared" si="4"/>
        <v>9.6391193604697223E-2</v>
      </c>
    </row>
    <row r="78" spans="1:20" x14ac:dyDescent="0.25">
      <c r="A78" s="2">
        <v>6</v>
      </c>
      <c r="B78" s="13">
        <v>623</v>
      </c>
      <c r="C78" s="1" t="s">
        <v>140</v>
      </c>
      <c r="D78" s="16">
        <v>2306</v>
      </c>
      <c r="E78" s="6">
        <f t="shared" si="5"/>
        <v>247.97076034681623</v>
      </c>
      <c r="F78" s="7">
        <v>160.38530687668674</v>
      </c>
      <c r="G78" s="7">
        <v>60.037017388043736</v>
      </c>
      <c r="H78" s="7">
        <v>0</v>
      </c>
      <c r="I78" s="7">
        <v>3.1917872326437942</v>
      </c>
      <c r="J78" s="7">
        <v>4.8604214419006073</v>
      </c>
      <c r="K78" s="7">
        <v>1.8474272488325583</v>
      </c>
      <c r="L78" s="7">
        <v>0.87839189101175463</v>
      </c>
      <c r="M78" s="7">
        <v>0.13963312729912361</v>
      </c>
      <c r="N78" s="7">
        <v>5.5216228554207721E-2</v>
      </c>
      <c r="O78" s="7">
        <v>0</v>
      </c>
      <c r="P78" s="7">
        <v>2.7366401746254807</v>
      </c>
      <c r="Q78" s="7">
        <v>0.94783985655159164</v>
      </c>
      <c r="R78" s="7">
        <v>10.168074357020794</v>
      </c>
      <c r="S78" s="26">
        <v>2.7230045236458431</v>
      </c>
      <c r="T78" s="28">
        <f t="shared" si="4"/>
        <v>0.10753285357624294</v>
      </c>
    </row>
    <row r="79" spans="1:20" x14ac:dyDescent="0.25">
      <c r="A79" s="2">
        <v>2</v>
      </c>
      <c r="B79" s="13">
        <v>18</v>
      </c>
      <c r="C79" s="1" t="s">
        <v>17</v>
      </c>
      <c r="D79" s="16">
        <v>164356</v>
      </c>
      <c r="E79" s="6">
        <f t="shared" si="5"/>
        <v>23924.730000000003</v>
      </c>
      <c r="F79" s="7">
        <v>13687.06</v>
      </c>
      <c r="G79" s="7">
        <v>4904.7700000000004</v>
      </c>
      <c r="H79" s="7">
        <v>0</v>
      </c>
      <c r="I79" s="7">
        <v>93.36</v>
      </c>
      <c r="J79" s="7">
        <v>1113.5899999999999</v>
      </c>
      <c r="K79" s="7">
        <v>367.97</v>
      </c>
      <c r="L79" s="7">
        <v>0</v>
      </c>
      <c r="M79" s="7">
        <v>0</v>
      </c>
      <c r="N79" s="7">
        <v>0</v>
      </c>
      <c r="O79" s="7">
        <v>461.64</v>
      </c>
      <c r="P79" s="7">
        <v>844.03</v>
      </c>
      <c r="Q79" s="7">
        <v>301.89</v>
      </c>
      <c r="R79" s="7">
        <v>1742.6604361139964</v>
      </c>
      <c r="S79" s="26">
        <v>407.7595638860036</v>
      </c>
      <c r="T79" s="28">
        <f t="shared" si="4"/>
        <v>0.1455665141522062</v>
      </c>
    </row>
    <row r="80" spans="1:20" x14ac:dyDescent="0.25">
      <c r="A80" s="2">
        <v>9</v>
      </c>
      <c r="B80" s="13">
        <v>771</v>
      </c>
      <c r="C80" s="1" t="s">
        <v>157</v>
      </c>
      <c r="D80" s="16">
        <v>1402</v>
      </c>
      <c r="E80" s="6">
        <f t="shared" si="5"/>
        <v>195.9</v>
      </c>
      <c r="F80" s="7">
        <v>72.785661123346813</v>
      </c>
      <c r="G80" s="7">
        <v>27.245849932016565</v>
      </c>
      <c r="H80" s="7">
        <v>0</v>
      </c>
      <c r="I80" s="7">
        <v>1.4484889446366431</v>
      </c>
      <c r="J80" s="7">
        <v>23.678258934567932</v>
      </c>
      <c r="K80" s="7">
        <v>9.0000139460186972</v>
      </c>
      <c r="L80" s="7">
        <v>4.2792154733948324</v>
      </c>
      <c r="M80" s="7">
        <v>0.68024334588139324</v>
      </c>
      <c r="N80" s="7">
        <v>0.26899399007374181</v>
      </c>
      <c r="O80" s="7">
        <v>0</v>
      </c>
      <c r="P80" s="7">
        <v>13.331945684155434</v>
      </c>
      <c r="Q80" s="7">
        <v>4.617541466354032</v>
      </c>
      <c r="R80" s="7">
        <v>30.417892789000643</v>
      </c>
      <c r="S80" s="26">
        <v>8.1458943705532985</v>
      </c>
      <c r="T80" s="28">
        <f t="shared" si="4"/>
        <v>0.13972895863052781</v>
      </c>
    </row>
    <row r="81" spans="1:20" x14ac:dyDescent="0.25">
      <c r="A81" s="2">
        <v>6</v>
      </c>
      <c r="B81" s="13">
        <v>774</v>
      </c>
      <c r="C81" s="1" t="s">
        <v>158</v>
      </c>
      <c r="D81" s="16">
        <v>3818</v>
      </c>
      <c r="E81" s="6">
        <f t="shared" si="5"/>
        <v>519.6400000000001</v>
      </c>
      <c r="F81" s="7">
        <v>298.48960324949087</v>
      </c>
      <c r="G81" s="7">
        <v>111.73358613341179</v>
      </c>
      <c r="H81" s="7">
        <v>0</v>
      </c>
      <c r="I81" s="7">
        <v>5.9401657376329222</v>
      </c>
      <c r="J81" s="7">
        <v>31.64379567052984</v>
      </c>
      <c r="K81" s="7">
        <v>12.027683417380089</v>
      </c>
      <c r="L81" s="7">
        <v>5.7187743594014631</v>
      </c>
      <c r="M81" s="7">
        <v>0.90908210366275177</v>
      </c>
      <c r="N81" s="7">
        <v>0.35948550448814243</v>
      </c>
      <c r="O81" s="7">
        <v>0</v>
      </c>
      <c r="P81" s="7">
        <v>17.816908172421538</v>
      </c>
      <c r="Q81" s="7">
        <v>6.1709156515806978</v>
      </c>
      <c r="R81" s="7">
        <v>22.740190051319431</v>
      </c>
      <c r="S81" s="26">
        <v>6.0898099486805686</v>
      </c>
      <c r="T81" s="28">
        <f t="shared" si="4"/>
        <v>0.1361026715557884</v>
      </c>
    </row>
    <row r="82" spans="1:20" x14ac:dyDescent="0.25">
      <c r="A82" s="2">
        <v>8</v>
      </c>
      <c r="B82" s="13">
        <v>775</v>
      </c>
      <c r="C82" s="1" t="s">
        <v>159</v>
      </c>
      <c r="D82" s="16">
        <v>2160</v>
      </c>
      <c r="E82" s="6">
        <f t="shared" si="5"/>
        <v>202.00757745758034</v>
      </c>
      <c r="F82" s="7">
        <v>111.17821291374342</v>
      </c>
      <c r="G82" s="7">
        <v>41.617330364345733</v>
      </c>
      <c r="H82" s="7">
        <v>0</v>
      </c>
      <c r="I82" s="7">
        <v>2.212529360928766</v>
      </c>
      <c r="J82" s="7">
        <v>11.786342352154138</v>
      </c>
      <c r="K82" s="7">
        <v>4.479942796261752</v>
      </c>
      <c r="L82" s="7">
        <v>2.1300678697467403</v>
      </c>
      <c r="M82" s="7">
        <v>0.33860517276580759</v>
      </c>
      <c r="N82" s="7">
        <v>0.13389731341490316</v>
      </c>
      <c r="O82" s="7">
        <v>0</v>
      </c>
      <c r="P82" s="7">
        <v>6.6362512754000802</v>
      </c>
      <c r="Q82" s="7">
        <v>2.2984766193371957</v>
      </c>
      <c r="R82" s="7">
        <v>15.141134279889329</v>
      </c>
      <c r="S82" s="26">
        <v>4.0547871395924604</v>
      </c>
      <c r="T82" s="28">
        <f t="shared" si="4"/>
        <v>9.3522026600731639E-2</v>
      </c>
    </row>
    <row r="83" spans="1:20" x14ac:dyDescent="0.25">
      <c r="A83" s="2">
        <v>9</v>
      </c>
      <c r="B83" s="13">
        <v>230</v>
      </c>
      <c r="C83" s="1" t="s">
        <v>58</v>
      </c>
      <c r="D83" s="16">
        <v>1250</v>
      </c>
      <c r="E83" s="6">
        <f t="shared" si="5"/>
        <v>163.25927640482973</v>
      </c>
      <c r="F83" s="7">
        <v>53.539726633210428</v>
      </c>
      <c r="G83" s="7">
        <v>49.216492675735061</v>
      </c>
      <c r="H83" s="7">
        <v>0</v>
      </c>
      <c r="I83" s="7">
        <v>1.0654804934127031</v>
      </c>
      <c r="J83" s="7">
        <v>23.626005235772858</v>
      </c>
      <c r="K83" s="7">
        <v>8.9801525187411979</v>
      </c>
      <c r="L83" s="7">
        <v>4.2697720072580738</v>
      </c>
      <c r="M83" s="7">
        <v>0.67874217001363768</v>
      </c>
      <c r="N83" s="7">
        <v>2.8650979779173751</v>
      </c>
      <c r="O83" s="7">
        <v>0</v>
      </c>
      <c r="P83" s="7">
        <v>16.171604330585389</v>
      </c>
      <c r="Q83" s="7">
        <v>2.8462023621830284</v>
      </c>
      <c r="R83" s="7">
        <v>0</v>
      </c>
      <c r="S83" s="26">
        <v>0</v>
      </c>
      <c r="T83" s="28">
        <f t="shared" si="4"/>
        <v>0.13060742112386378</v>
      </c>
    </row>
    <row r="84" spans="1:20" x14ac:dyDescent="0.25">
      <c r="A84" s="2">
        <v>9</v>
      </c>
      <c r="B84" s="13">
        <v>277</v>
      </c>
      <c r="C84" s="1" t="s">
        <v>68</v>
      </c>
      <c r="D84" s="16">
        <v>1349</v>
      </c>
      <c r="E84" s="6">
        <f t="shared" si="5"/>
        <v>125.81508169195432</v>
      </c>
      <c r="F84" s="7">
        <v>56.61425246024875</v>
      </c>
      <c r="G84" s="7">
        <v>34.455708207056446</v>
      </c>
      <c r="H84" s="7">
        <v>0</v>
      </c>
      <c r="I84" s="7">
        <v>1.1266658505521792</v>
      </c>
      <c r="J84" s="7">
        <v>8.4306978033513289</v>
      </c>
      <c r="K84" s="7">
        <v>3.204475380327017</v>
      </c>
      <c r="L84" s="7">
        <v>1.5236243759015695</v>
      </c>
      <c r="M84" s="7">
        <v>0.2422021863057757</v>
      </c>
      <c r="N84" s="7">
        <v>9.5775920328273326E-2</v>
      </c>
      <c r="O84" s="7">
        <v>0</v>
      </c>
      <c r="P84" s="7">
        <v>4.7468695018669207</v>
      </c>
      <c r="Q84" s="7">
        <v>1.6440861131238813</v>
      </c>
      <c r="R84" s="7">
        <v>10.830359724820003</v>
      </c>
      <c r="S84" s="26">
        <v>2.9003641680721741</v>
      </c>
      <c r="T84" s="28">
        <f t="shared" si="4"/>
        <v>9.3265442321685932E-2</v>
      </c>
    </row>
    <row r="85" spans="1:20" x14ac:dyDescent="0.25">
      <c r="A85" s="2">
        <v>7</v>
      </c>
      <c r="B85" s="13">
        <v>212</v>
      </c>
      <c r="C85" s="1" t="s">
        <v>51</v>
      </c>
      <c r="D85" s="16">
        <v>5216</v>
      </c>
      <c r="E85" s="6">
        <f t="shared" si="5"/>
        <v>599.50241692699876</v>
      </c>
      <c r="F85" s="7">
        <v>221.19319104491822</v>
      </c>
      <c r="G85" s="7">
        <v>192.90357610562697</v>
      </c>
      <c r="H85" s="7">
        <v>0</v>
      </c>
      <c r="I85" s="7">
        <v>0</v>
      </c>
      <c r="J85" s="7">
        <v>28.987908427456432</v>
      </c>
      <c r="K85" s="7">
        <v>19.918821749911345</v>
      </c>
      <c r="L85" s="7">
        <v>0</v>
      </c>
      <c r="M85" s="7">
        <v>0</v>
      </c>
      <c r="N85" s="7">
        <v>0</v>
      </c>
      <c r="O85" s="7">
        <v>17.59699590176217</v>
      </c>
      <c r="P85" s="7">
        <v>89.861643258254745</v>
      </c>
      <c r="Q85" s="7">
        <v>11.932089979022265</v>
      </c>
      <c r="R85" s="7">
        <v>1.1347269182683939</v>
      </c>
      <c r="S85" s="26">
        <v>15.973463541778161</v>
      </c>
      <c r="T85" s="28">
        <f t="shared" si="4"/>
        <v>0.11493527931882645</v>
      </c>
    </row>
    <row r="86" spans="1:20" x14ac:dyDescent="0.25">
      <c r="A86" s="2">
        <v>8</v>
      </c>
      <c r="B86" s="13">
        <v>545</v>
      </c>
      <c r="C86" s="1" t="s">
        <v>117</v>
      </c>
      <c r="D86" s="16">
        <v>209</v>
      </c>
      <c r="E86" s="6">
        <f t="shared" si="5"/>
        <v>19.877211951479524</v>
      </c>
      <c r="F86" s="7">
        <v>9.4117151637485588</v>
      </c>
      <c r="G86" s="7">
        <v>3.5230864842982812</v>
      </c>
      <c r="H86" s="7">
        <v>0</v>
      </c>
      <c r="I86" s="7">
        <v>0.18730015162816155</v>
      </c>
      <c r="J86" s="7">
        <v>2.8635891903887751</v>
      </c>
      <c r="K86" s="7">
        <v>1.0884390917586546</v>
      </c>
      <c r="L86" s="7">
        <v>0.51751757622129535</v>
      </c>
      <c r="M86" s="7">
        <v>8.2266922474441437E-2</v>
      </c>
      <c r="N86" s="7">
        <v>3.2531457840008979E-2</v>
      </c>
      <c r="O86" s="7">
        <v>0</v>
      </c>
      <c r="P86" s="7">
        <v>1.6123320406916741</v>
      </c>
      <c r="Q86" s="7">
        <v>0.55843387242967568</v>
      </c>
      <c r="R86" s="7">
        <v>0</v>
      </c>
      <c r="S86" s="26">
        <v>0</v>
      </c>
      <c r="T86" s="28">
        <f t="shared" si="4"/>
        <v>9.5106277279806334E-2</v>
      </c>
    </row>
    <row r="87" spans="1:20" x14ac:dyDescent="0.25">
      <c r="A87" s="2">
        <v>9</v>
      </c>
      <c r="B87" s="13">
        <v>527</v>
      </c>
      <c r="C87" s="1" t="s">
        <v>113</v>
      </c>
      <c r="D87" s="16">
        <v>2473</v>
      </c>
      <c r="E87" s="6">
        <f t="shared" si="5"/>
        <v>216.73646169688556</v>
      </c>
      <c r="F87" s="7">
        <v>73.491085091464512</v>
      </c>
      <c r="G87" s="7">
        <v>64.824494417601969</v>
      </c>
      <c r="H87" s="7">
        <v>0</v>
      </c>
      <c r="I87" s="7">
        <v>1.4625274077532813</v>
      </c>
      <c r="J87" s="7">
        <v>19.299299424494187</v>
      </c>
      <c r="K87" s="7">
        <v>7.3355885011993927</v>
      </c>
      <c r="L87" s="7">
        <v>3.487835019930805</v>
      </c>
      <c r="M87" s="7">
        <v>0.55444194820079695</v>
      </c>
      <c r="N87" s="7">
        <v>0.21924735142766907</v>
      </c>
      <c r="O87" s="7">
        <v>0</v>
      </c>
      <c r="P87" s="7">
        <v>10.866390657379799</v>
      </c>
      <c r="Q87" s="7">
        <v>3.7635923996964489</v>
      </c>
      <c r="R87" s="7">
        <v>24.792533201841938</v>
      </c>
      <c r="S87" s="26">
        <v>6.6394262758947384</v>
      </c>
      <c r="T87" s="28">
        <f t="shared" si="4"/>
        <v>8.7641108652197958E-2</v>
      </c>
    </row>
    <row r="88" spans="1:20" x14ac:dyDescent="0.25">
      <c r="A88" s="2">
        <v>7</v>
      </c>
      <c r="B88" s="13">
        <v>389</v>
      </c>
      <c r="C88" s="1" t="s">
        <v>90</v>
      </c>
      <c r="D88" s="16">
        <v>7090</v>
      </c>
      <c r="E88" s="6">
        <f t="shared" si="5"/>
        <v>1081.1965018758979</v>
      </c>
      <c r="F88" s="7">
        <v>459.69600606486534</v>
      </c>
      <c r="G88" s="7">
        <v>172.07796428977176</v>
      </c>
      <c r="H88" s="7">
        <v>0</v>
      </c>
      <c r="I88" s="7">
        <v>9.1482933918833815</v>
      </c>
      <c r="J88" s="7">
        <v>101.913838802618</v>
      </c>
      <c r="K88" s="7">
        <v>38.737052967049181</v>
      </c>
      <c r="L88" s="7">
        <v>18.41821550994824</v>
      </c>
      <c r="M88" s="7">
        <v>2.9278424097939211</v>
      </c>
      <c r="N88" s="7">
        <v>1.1577798105428392</v>
      </c>
      <c r="O88" s="7">
        <v>0</v>
      </c>
      <c r="P88" s="7">
        <v>120.75926978243302</v>
      </c>
      <c r="Q88" s="7">
        <v>52.537694618097461</v>
      </c>
      <c r="R88" s="7">
        <v>81.891931577404819</v>
      </c>
      <c r="S88" s="26">
        <v>21.930612651489795</v>
      </c>
      <c r="T88" s="28">
        <f t="shared" si="4"/>
        <v>0.15249598051846233</v>
      </c>
    </row>
    <row r="89" spans="1:20" x14ac:dyDescent="0.25">
      <c r="A89" s="2">
        <v>4</v>
      </c>
      <c r="B89" s="13">
        <v>183</v>
      </c>
      <c r="C89" s="1" t="s">
        <v>45</v>
      </c>
      <c r="D89" s="16">
        <v>74100</v>
      </c>
      <c r="E89" s="6">
        <f t="shared" si="5"/>
        <v>13754.03</v>
      </c>
      <c r="F89" s="7">
        <v>7461.9743364639444</v>
      </c>
      <c r="G89" s="7">
        <v>2728.8513127274909</v>
      </c>
      <c r="H89" s="7">
        <v>0</v>
      </c>
      <c r="I89" s="7">
        <v>137.75974474561639</v>
      </c>
      <c r="J89" s="7">
        <v>599.52412982484282</v>
      </c>
      <c r="K89" s="7">
        <v>255.96066335804051</v>
      </c>
      <c r="L89" s="7">
        <v>136.93807242460116</v>
      </c>
      <c r="M89" s="7">
        <v>12.284470103505118</v>
      </c>
      <c r="N89" s="7">
        <v>8.747744877756725</v>
      </c>
      <c r="O89" s="7">
        <v>578.01</v>
      </c>
      <c r="P89" s="7">
        <v>443.4507353606034</v>
      </c>
      <c r="Q89" s="7">
        <v>144.17787940898381</v>
      </c>
      <c r="R89" s="7">
        <v>983.08208741096155</v>
      </c>
      <c r="S89" s="26">
        <v>263.26882329365446</v>
      </c>
      <c r="T89" s="28">
        <f t="shared" si="4"/>
        <v>0.18561443994601889</v>
      </c>
    </row>
    <row r="90" spans="1:20" x14ac:dyDescent="0.25">
      <c r="A90" s="2">
        <v>7</v>
      </c>
      <c r="B90" s="13">
        <v>555</v>
      </c>
      <c r="C90" s="1" t="s">
        <v>121</v>
      </c>
      <c r="D90" s="16">
        <v>5523</v>
      </c>
      <c r="E90" s="6">
        <f t="shared" si="5"/>
        <v>692.92535697489598</v>
      </c>
      <c r="F90" s="7">
        <v>261.42336151507607</v>
      </c>
      <c r="G90" s="7">
        <v>236.40729014120183</v>
      </c>
      <c r="H90" s="7">
        <v>0</v>
      </c>
      <c r="I90" s="7">
        <v>5.2025198807031794</v>
      </c>
      <c r="J90" s="7">
        <v>49.378078281879269</v>
      </c>
      <c r="K90" s="7">
        <v>23.069871115256657</v>
      </c>
      <c r="L90" s="7">
        <v>0</v>
      </c>
      <c r="M90" s="7">
        <v>0</v>
      </c>
      <c r="N90" s="7">
        <v>0</v>
      </c>
      <c r="O90" s="7">
        <v>33.971978199235302</v>
      </c>
      <c r="P90" s="7">
        <v>37.376158954040484</v>
      </c>
      <c r="Q90" s="7">
        <v>9.8546668517308973</v>
      </c>
      <c r="R90" s="7">
        <v>19.770434383676246</v>
      </c>
      <c r="S90" s="26">
        <v>16.470997652095843</v>
      </c>
      <c r="T90" s="28">
        <f t="shared" si="4"/>
        <v>0.12546177022902336</v>
      </c>
    </row>
    <row r="91" spans="1:20" x14ac:dyDescent="0.25">
      <c r="A91" s="2">
        <v>3</v>
      </c>
      <c r="B91" s="13">
        <v>36</v>
      </c>
      <c r="C91" s="1" t="s">
        <v>21</v>
      </c>
      <c r="D91" s="16">
        <v>51120</v>
      </c>
      <c r="E91" s="6">
        <f t="shared" si="5"/>
        <v>8688.07</v>
      </c>
      <c r="F91" s="7">
        <v>4739.79</v>
      </c>
      <c r="G91" s="7">
        <v>1288.42</v>
      </c>
      <c r="H91" s="7">
        <v>0</v>
      </c>
      <c r="I91" s="7">
        <v>0</v>
      </c>
      <c r="J91" s="7">
        <v>494.9</v>
      </c>
      <c r="K91" s="7">
        <v>210.19</v>
      </c>
      <c r="L91" s="7">
        <v>0</v>
      </c>
      <c r="M91" s="7">
        <v>123.25</v>
      </c>
      <c r="N91" s="7">
        <v>0</v>
      </c>
      <c r="O91" s="7">
        <v>0</v>
      </c>
      <c r="P91" s="7">
        <v>527.39</v>
      </c>
      <c r="Q91" s="7">
        <v>188.21</v>
      </c>
      <c r="R91" s="7">
        <v>880.20231987750196</v>
      </c>
      <c r="S91" s="26">
        <v>235.71768012249814</v>
      </c>
      <c r="T91" s="28">
        <f t="shared" si="4"/>
        <v>0.16995442097026603</v>
      </c>
    </row>
    <row r="92" spans="1:20" x14ac:dyDescent="0.25">
      <c r="A92" s="2">
        <v>7</v>
      </c>
      <c r="B92" s="13">
        <v>786</v>
      </c>
      <c r="C92" s="1" t="s">
        <v>160</v>
      </c>
      <c r="D92" s="16">
        <v>20021</v>
      </c>
      <c r="E92" s="6">
        <f t="shared" si="5"/>
        <v>3287.19</v>
      </c>
      <c r="F92" s="7">
        <v>1279.1440508872452</v>
      </c>
      <c r="G92" s="7">
        <v>919.65427160732395</v>
      </c>
      <c r="H92" s="7">
        <v>0</v>
      </c>
      <c r="I92" s="7">
        <v>17.057704506704642</v>
      </c>
      <c r="J92" s="7">
        <v>154.68177780577946</v>
      </c>
      <c r="K92" s="7">
        <v>170.50916586216863</v>
      </c>
      <c r="L92" s="7">
        <v>60.72201063383261</v>
      </c>
      <c r="M92" s="7">
        <v>0.14656695891944713</v>
      </c>
      <c r="N92" s="7">
        <v>5.7958128266043366E-2</v>
      </c>
      <c r="O92" s="7">
        <v>166.65</v>
      </c>
      <c r="P92" s="7">
        <v>159.84253487628618</v>
      </c>
      <c r="Q92" s="7">
        <v>69.654907211523025</v>
      </c>
      <c r="R92" s="7">
        <v>228.00850397377064</v>
      </c>
      <c r="S92" s="26">
        <v>61.060547548180075</v>
      </c>
      <c r="T92" s="28">
        <f t="shared" si="4"/>
        <v>0.16418710354128166</v>
      </c>
    </row>
    <row r="93" spans="1:20" x14ac:dyDescent="0.25">
      <c r="A93" s="2">
        <v>1</v>
      </c>
      <c r="B93" s="13">
        <v>1</v>
      </c>
      <c r="C93" s="1" t="s">
        <v>12</v>
      </c>
      <c r="D93" s="16">
        <v>194569</v>
      </c>
      <c r="E93" s="6">
        <f t="shared" si="5"/>
        <v>41604.6</v>
      </c>
      <c r="F93" s="7">
        <v>25374.73</v>
      </c>
      <c r="G93" s="7">
        <v>5535.9</v>
      </c>
      <c r="H93" s="7">
        <v>268.8</v>
      </c>
      <c r="I93" s="7">
        <v>370.65</v>
      </c>
      <c r="J93" s="7">
        <v>1186.8699999999999</v>
      </c>
      <c r="K93" s="7">
        <v>408.79</v>
      </c>
      <c r="L93" s="7">
        <v>0</v>
      </c>
      <c r="M93" s="7">
        <v>0</v>
      </c>
      <c r="N93" s="7">
        <v>0</v>
      </c>
      <c r="O93" s="7">
        <v>1538</v>
      </c>
      <c r="P93" s="7">
        <v>1226.24</v>
      </c>
      <c r="Q93" s="7">
        <v>423.33</v>
      </c>
      <c r="R93" s="7">
        <v>4157.8264452174681</v>
      </c>
      <c r="S93" s="26">
        <v>1113.4635547825319</v>
      </c>
      <c r="T93" s="28">
        <f t="shared" si="4"/>
        <v>0.21382954119104275</v>
      </c>
    </row>
    <row r="94" spans="1:20" x14ac:dyDescent="0.25">
      <c r="A94" s="2">
        <v>1</v>
      </c>
      <c r="B94" s="13">
        <v>172</v>
      </c>
      <c r="C94" s="1" t="s">
        <v>42</v>
      </c>
      <c r="D94" s="16">
        <v>220995</v>
      </c>
      <c r="E94" s="6">
        <f t="shared" si="5"/>
        <v>38983.770000000004</v>
      </c>
      <c r="F94" s="7">
        <v>21183.48129159055</v>
      </c>
      <c r="G94" s="7">
        <v>7660.1687084094519</v>
      </c>
      <c r="H94" s="7">
        <v>0</v>
      </c>
      <c r="I94" s="7">
        <v>162.44</v>
      </c>
      <c r="J94" s="7">
        <v>1861.17</v>
      </c>
      <c r="K94" s="7">
        <v>652.87</v>
      </c>
      <c r="L94" s="7">
        <v>412.83</v>
      </c>
      <c r="M94" s="7">
        <v>0</v>
      </c>
      <c r="N94" s="7">
        <v>13.09</v>
      </c>
      <c r="O94" s="7">
        <v>1393.97</v>
      </c>
      <c r="P94" s="7">
        <v>1491.39</v>
      </c>
      <c r="Q94" s="7">
        <v>423.91</v>
      </c>
      <c r="R94" s="7">
        <v>2940.8831632619467</v>
      </c>
      <c r="S94" s="26">
        <v>787.56683673805298</v>
      </c>
      <c r="T94" s="28">
        <f t="shared" si="4"/>
        <v>0.17640114029729181</v>
      </c>
    </row>
    <row r="95" spans="1:20" x14ac:dyDescent="0.25">
      <c r="A95" s="2">
        <v>5</v>
      </c>
      <c r="B95" s="13">
        <v>157</v>
      </c>
      <c r="C95" s="1" t="s">
        <v>38</v>
      </c>
      <c r="D95" s="16">
        <v>3399</v>
      </c>
      <c r="E95" s="6">
        <f t="shared" si="5"/>
        <v>546.13</v>
      </c>
      <c r="F95" s="7">
        <v>278.72763416441524</v>
      </c>
      <c r="G95" s="7">
        <v>144.02609003674706</v>
      </c>
      <c r="H95" s="7">
        <v>0</v>
      </c>
      <c r="I95" s="7">
        <v>5.5468878130775137</v>
      </c>
      <c r="J95" s="7">
        <v>29.548768892485683</v>
      </c>
      <c r="K95" s="7">
        <v>11.231371903438783</v>
      </c>
      <c r="L95" s="7">
        <v>5.3401539958621926</v>
      </c>
      <c r="M95" s="7">
        <v>0.84889490708102477</v>
      </c>
      <c r="N95" s="7">
        <v>0.33568520675954944</v>
      </c>
      <c r="O95" s="7">
        <v>0</v>
      </c>
      <c r="P95" s="7">
        <v>16.637312016770096</v>
      </c>
      <c r="Q95" s="7">
        <v>5.7623605695759945</v>
      </c>
      <c r="R95" s="7">
        <v>37.959348561156702</v>
      </c>
      <c r="S95" s="26">
        <v>10.165491932630214</v>
      </c>
      <c r="T95" s="28">
        <f t="shared" si="4"/>
        <v>0.16067372756693146</v>
      </c>
    </row>
    <row r="96" spans="1:20" x14ac:dyDescent="0.25">
      <c r="A96" s="2">
        <v>8</v>
      </c>
      <c r="B96" s="13">
        <v>790</v>
      </c>
      <c r="C96" s="1" t="s">
        <v>161</v>
      </c>
      <c r="D96" s="16">
        <v>223</v>
      </c>
      <c r="E96" s="6">
        <f t="shared" si="5"/>
        <v>3.9890015511435091</v>
      </c>
      <c r="F96" s="7">
        <v>2.1954130104818197</v>
      </c>
      <c r="G96" s="7">
        <v>0.82180875325178249</v>
      </c>
      <c r="H96" s="7">
        <v>0</v>
      </c>
      <c r="I96" s="7">
        <v>4.3690356390461309E-2</v>
      </c>
      <c r="J96" s="7">
        <v>0.23274244717341924</v>
      </c>
      <c r="K96" s="7">
        <v>8.8464497165087516E-2</v>
      </c>
      <c r="L96" s="7">
        <v>4.206200650193407E-2</v>
      </c>
      <c r="M96" s="7">
        <v>6.6863658105679492E-3</v>
      </c>
      <c r="N96" s="7">
        <v>2.6440423553822207E-3</v>
      </c>
      <c r="O96" s="7">
        <v>0</v>
      </c>
      <c r="P96" s="7">
        <v>0.13104467151440335</v>
      </c>
      <c r="Q96" s="7">
        <v>4.538753899827587E-2</v>
      </c>
      <c r="R96" s="7">
        <v>0.29898882452186076</v>
      </c>
      <c r="S96" s="26">
        <v>8.006903697851421E-2</v>
      </c>
      <c r="T96" s="28">
        <f t="shared" si="4"/>
        <v>1.7887899332482103E-2</v>
      </c>
    </row>
    <row r="97" spans="1:20" x14ac:dyDescent="0.25">
      <c r="A97" s="2">
        <v>7</v>
      </c>
      <c r="B97" s="13">
        <v>550</v>
      </c>
      <c r="C97" s="1" t="s">
        <v>119</v>
      </c>
      <c r="D97" s="16">
        <v>3810</v>
      </c>
      <c r="E97" s="6">
        <f t="shared" si="5"/>
        <v>573.00000000000011</v>
      </c>
      <c r="F97" s="7">
        <v>315.36003154610603</v>
      </c>
      <c r="G97" s="7">
        <v>118.04869202878143</v>
      </c>
      <c r="H97" s="7">
        <v>0</v>
      </c>
      <c r="I97" s="7">
        <v>6.2758998437987046</v>
      </c>
      <c r="J97" s="7">
        <v>33.432281366784416</v>
      </c>
      <c r="K97" s="7">
        <v>12.707479860734587</v>
      </c>
      <c r="L97" s="7">
        <v>6.0419955762361521</v>
      </c>
      <c r="M97" s="7">
        <v>0.96046280261714578</v>
      </c>
      <c r="N97" s="7">
        <v>0.37980337941952025</v>
      </c>
      <c r="O97" s="7">
        <v>0</v>
      </c>
      <c r="P97" s="7">
        <v>18.823907640804961</v>
      </c>
      <c r="Q97" s="7">
        <v>6.5196915851177728</v>
      </c>
      <c r="R97" s="7">
        <v>42.948240118361085</v>
      </c>
      <c r="S97" s="26">
        <v>11.501514251238275</v>
      </c>
      <c r="T97" s="28">
        <f t="shared" si="4"/>
        <v>0.15039370078740161</v>
      </c>
    </row>
    <row r="98" spans="1:20" x14ac:dyDescent="0.25">
      <c r="A98" s="2">
        <v>7</v>
      </c>
      <c r="B98" s="13">
        <v>249</v>
      </c>
      <c r="C98" s="1" t="s">
        <v>64</v>
      </c>
      <c r="D98" s="16">
        <v>10712</v>
      </c>
      <c r="E98" s="6">
        <f t="shared" si="5"/>
        <v>1371.2563800471398</v>
      </c>
      <c r="F98" s="7">
        <v>754.69363921372621</v>
      </c>
      <c r="G98" s="7">
        <v>282.50440157187865</v>
      </c>
      <c r="H98" s="7">
        <v>0</v>
      </c>
      <c r="I98" s="7">
        <v>15.018966319975252</v>
      </c>
      <c r="J98" s="7">
        <v>80.007380669693248</v>
      </c>
      <c r="K98" s="7">
        <v>30.410493600964813</v>
      </c>
      <c r="L98" s="7">
        <v>14.459205902496365</v>
      </c>
      <c r="M98" s="7">
        <v>2.2985004291216713</v>
      </c>
      <c r="N98" s="7">
        <v>0.90891414867797837</v>
      </c>
      <c r="O98" s="7">
        <v>0</v>
      </c>
      <c r="P98" s="7">
        <v>45.047824519846252</v>
      </c>
      <c r="Q98" s="7">
        <v>15.602388624838385</v>
      </c>
      <c r="R98" s="7">
        <v>102.78018896003343</v>
      </c>
      <c r="S98" s="26">
        <v>27.524476085887581</v>
      </c>
      <c r="T98" s="28">
        <f t="shared" si="4"/>
        <v>0.12801123786847832</v>
      </c>
    </row>
    <row r="99" spans="1:20" x14ac:dyDescent="0.25">
      <c r="A99" s="2">
        <v>6</v>
      </c>
      <c r="B99" s="13">
        <v>794</v>
      </c>
      <c r="C99" s="1" t="s">
        <v>223</v>
      </c>
      <c r="D99" s="16">
        <v>337</v>
      </c>
      <c r="E99" s="6">
        <f t="shared" si="5"/>
        <v>37.148485376544727</v>
      </c>
      <c r="F99" s="7">
        <v>20.445283630431419</v>
      </c>
      <c r="G99" s="7">
        <v>7.6532811685016036</v>
      </c>
      <c r="H99" s="7">
        <v>0</v>
      </c>
      <c r="I99" s="7">
        <v>0.40687639366843886</v>
      </c>
      <c r="J99" s="7">
        <v>2.1674670426850251</v>
      </c>
      <c r="K99" s="7">
        <v>0.82384577622903199</v>
      </c>
      <c r="L99" s="7">
        <v>0.3917120145007969</v>
      </c>
      <c r="M99" s="7">
        <v>6.2268304324150439E-2</v>
      </c>
      <c r="N99" s="7">
        <v>2.4623246572998806E-2</v>
      </c>
      <c r="O99" s="7">
        <v>0</v>
      </c>
      <c r="P99" s="7">
        <v>1.2203833468130396</v>
      </c>
      <c r="Q99" s="7">
        <v>0.42268179320999877</v>
      </c>
      <c r="R99" s="7">
        <v>2.7844015182988975</v>
      </c>
      <c r="S99" s="26">
        <v>0.74566114130932959</v>
      </c>
      <c r="T99" s="28">
        <f t="shared" si="4"/>
        <v>0.11023289429241759</v>
      </c>
    </row>
    <row r="100" spans="1:20" x14ac:dyDescent="0.25">
      <c r="A100" s="2">
        <v>9</v>
      </c>
      <c r="B100" s="13">
        <v>369</v>
      </c>
      <c r="C100" s="1" t="s">
        <v>86</v>
      </c>
      <c r="D100" s="16">
        <v>4374</v>
      </c>
      <c r="E100" s="6">
        <f t="shared" si="5"/>
        <v>352.96</v>
      </c>
      <c r="F100" s="7">
        <v>171.30594504040351</v>
      </c>
      <c r="G100" s="7">
        <v>64.124938882172216</v>
      </c>
      <c r="H100" s="7">
        <v>0</v>
      </c>
      <c r="I100" s="7">
        <v>3.409116077424279</v>
      </c>
      <c r="J100" s="7">
        <v>21.37</v>
      </c>
      <c r="K100" s="7">
        <v>8.51</v>
      </c>
      <c r="L100" s="7">
        <v>15.92</v>
      </c>
      <c r="M100" s="7">
        <v>0</v>
      </c>
      <c r="N100" s="7">
        <v>0</v>
      </c>
      <c r="O100" s="7">
        <v>18.75</v>
      </c>
      <c r="P100" s="7">
        <v>16.510000000000002</v>
      </c>
      <c r="Q100" s="7">
        <v>6.98</v>
      </c>
      <c r="R100" s="7">
        <v>15.69</v>
      </c>
      <c r="S100" s="26">
        <v>10.39</v>
      </c>
      <c r="T100" s="28">
        <f t="shared" si="4"/>
        <v>8.0695016003657971E-2</v>
      </c>
    </row>
    <row r="101" spans="1:20" x14ac:dyDescent="0.25">
      <c r="A101" s="2">
        <v>8</v>
      </c>
      <c r="B101" s="13">
        <v>796</v>
      </c>
      <c r="C101" s="1" t="s">
        <v>224</v>
      </c>
      <c r="D101" s="16">
        <v>140</v>
      </c>
      <c r="E101" s="6">
        <f t="shared" si="5"/>
        <v>5.0270587176219728</v>
      </c>
      <c r="F101" s="7">
        <v>1.4693057648931869</v>
      </c>
      <c r="G101" s="7">
        <v>0.97953717659545791</v>
      </c>
      <c r="H101" s="7">
        <v>0.63762325646308093</v>
      </c>
      <c r="I101" s="7">
        <v>0</v>
      </c>
      <c r="J101" s="7">
        <v>0.24950475252903173</v>
      </c>
      <c r="K101" s="7">
        <v>0.21254108548769368</v>
      </c>
      <c r="L101" s="7">
        <v>0</v>
      </c>
      <c r="M101" s="7">
        <v>0.10165008436367959</v>
      </c>
      <c r="N101" s="7">
        <v>0</v>
      </c>
      <c r="O101" s="7">
        <v>0.46204583801672539</v>
      </c>
      <c r="P101" s="7">
        <v>0.69306875702508808</v>
      </c>
      <c r="Q101" s="7">
        <v>0.22178200224802819</v>
      </c>
      <c r="R101" s="7">
        <v>0</v>
      </c>
      <c r="S101" s="26">
        <v>0</v>
      </c>
      <c r="T101" s="28">
        <f t="shared" si="4"/>
        <v>3.5907562268728377E-2</v>
      </c>
    </row>
    <row r="102" spans="1:20" x14ac:dyDescent="0.25">
      <c r="A102" s="2">
        <v>8</v>
      </c>
      <c r="B102" s="13">
        <v>797</v>
      </c>
      <c r="C102" s="1" t="s">
        <v>231</v>
      </c>
      <c r="D102" s="16">
        <v>515</v>
      </c>
      <c r="E102" s="6">
        <f t="shared" si="5"/>
        <v>18.971602108966746</v>
      </c>
      <c r="F102" s="7">
        <v>7.3003242406642617</v>
      </c>
      <c r="G102" s="7">
        <v>5.5537909729610391</v>
      </c>
      <c r="H102" s="7">
        <v>0</v>
      </c>
      <c r="I102" s="7">
        <v>0</v>
      </c>
      <c r="J102" s="7">
        <v>1.8607453699516665</v>
      </c>
      <c r="K102" s="7">
        <v>0.70726206372826395</v>
      </c>
      <c r="L102" s="7">
        <v>0.3362802307867514</v>
      </c>
      <c r="M102" s="7">
        <v>5.3456618570943477E-2</v>
      </c>
      <c r="N102" s="7">
        <v>2.1138772194260278E-2</v>
      </c>
      <c r="O102" s="7">
        <v>0</v>
      </c>
      <c r="P102" s="7">
        <v>1.0476849785616216</v>
      </c>
      <c r="Q102" s="7">
        <v>0.36286742736538441</v>
      </c>
      <c r="R102" s="7">
        <v>1.3630321897941855</v>
      </c>
      <c r="S102" s="26">
        <v>0.36501924438836758</v>
      </c>
      <c r="T102" s="28">
        <f t="shared" si="4"/>
        <v>3.6838062347508242E-2</v>
      </c>
    </row>
    <row r="103" spans="1:20" x14ac:dyDescent="0.25">
      <c r="A103" s="2">
        <v>7</v>
      </c>
      <c r="B103" s="13">
        <v>551</v>
      </c>
      <c r="C103" s="1" t="s">
        <v>120</v>
      </c>
      <c r="D103" s="16">
        <v>1435</v>
      </c>
      <c r="E103" s="6">
        <f t="shared" si="5"/>
        <v>209.17739178693191</v>
      </c>
      <c r="F103" s="7">
        <v>143.43431126788536</v>
      </c>
      <c r="G103" s="7">
        <v>42.970928921265312</v>
      </c>
      <c r="H103" s="7">
        <v>0</v>
      </c>
      <c r="I103" s="7">
        <v>2.8544497768731647</v>
      </c>
      <c r="J103" s="7">
        <v>4.9948792744860873</v>
      </c>
      <c r="K103" s="7">
        <v>1.898534147011381</v>
      </c>
      <c r="L103" s="7">
        <v>0.90269156774511983</v>
      </c>
      <c r="M103" s="7">
        <v>0.14349591324848995</v>
      </c>
      <c r="N103" s="7">
        <v>5.674372046076142E-2</v>
      </c>
      <c r="O103" s="7">
        <v>0</v>
      </c>
      <c r="P103" s="7">
        <v>2.812346100715422</v>
      </c>
      <c r="Q103" s="7">
        <v>0.97406072942722099</v>
      </c>
      <c r="R103" s="7">
        <v>6.4165909615723846</v>
      </c>
      <c r="S103" s="26">
        <v>1.7183594062412011</v>
      </c>
      <c r="T103" s="28">
        <f t="shared" si="4"/>
        <v>0.14576821727312328</v>
      </c>
    </row>
    <row r="104" spans="1:20" x14ac:dyDescent="0.25">
      <c r="A104" s="2">
        <v>7</v>
      </c>
      <c r="B104" s="13">
        <v>128</v>
      </c>
      <c r="C104" s="1" t="s">
        <v>35</v>
      </c>
      <c r="D104" s="16">
        <v>1463</v>
      </c>
      <c r="E104" s="6">
        <f t="shared" si="5"/>
        <v>166.98815902609729</v>
      </c>
      <c r="F104" s="7">
        <v>91.904696506625129</v>
      </c>
      <c r="G104" s="7">
        <v>34.402676714354158</v>
      </c>
      <c r="H104" s="7">
        <v>0</v>
      </c>
      <c r="I104" s="7">
        <v>1.8289720089844972</v>
      </c>
      <c r="J104" s="7">
        <v>9.7430979362684536</v>
      </c>
      <c r="K104" s="7">
        <v>3.703313556379189</v>
      </c>
      <c r="L104" s="7">
        <v>1.7608057907844654</v>
      </c>
      <c r="M104" s="7">
        <v>0.2799056112078237</v>
      </c>
      <c r="N104" s="7">
        <v>0.11068528293395463</v>
      </c>
      <c r="O104" s="7">
        <v>0</v>
      </c>
      <c r="P104" s="7">
        <v>5.4858109644246182</v>
      </c>
      <c r="Q104" s="7">
        <v>1.9000197124201654</v>
      </c>
      <c r="R104" s="7">
        <v>12.516313352139427</v>
      </c>
      <c r="S104" s="26">
        <v>3.3518615895753947</v>
      </c>
      <c r="T104" s="28">
        <f t="shared" si="4"/>
        <v>0.11414091526049029</v>
      </c>
    </row>
    <row r="105" spans="1:20" x14ac:dyDescent="0.25">
      <c r="A105" s="2">
        <v>8</v>
      </c>
      <c r="B105" s="13">
        <v>607</v>
      </c>
      <c r="C105" s="1" t="s">
        <v>131</v>
      </c>
      <c r="D105" s="16">
        <v>327</v>
      </c>
      <c r="E105" s="6">
        <f t="shared" si="5"/>
        <v>3.4914674408258271</v>
      </c>
      <c r="F105" s="7">
        <v>1.9215868800716145</v>
      </c>
      <c r="G105" s="7">
        <v>0.71930744267114433</v>
      </c>
      <c r="H105" s="7">
        <v>0</v>
      </c>
      <c r="I105" s="7">
        <v>3.8241012157953003E-2</v>
      </c>
      <c r="J105" s="7">
        <v>0.20371330168351792</v>
      </c>
      <c r="K105" s="7">
        <v>7.7430632091980325E-2</v>
      </c>
      <c r="L105" s="7">
        <v>3.6815760614384303E-2</v>
      </c>
      <c r="M105" s="7">
        <v>5.8523989589216183E-3</v>
      </c>
      <c r="N105" s="7">
        <v>2.3142602672929723E-3</v>
      </c>
      <c r="O105" s="7">
        <v>0</v>
      </c>
      <c r="P105" s="7">
        <v>0.11469993130363532</v>
      </c>
      <c r="Q105" s="7">
        <v>3.9726511158228332E-2</v>
      </c>
      <c r="R105" s="7">
        <v>0.26169700176968119</v>
      </c>
      <c r="S105" s="26">
        <v>7.0082308077474148E-2</v>
      </c>
      <c r="T105" s="28">
        <f t="shared" si="4"/>
        <v>1.0677270461241062E-2</v>
      </c>
    </row>
    <row r="106" spans="1:20" x14ac:dyDescent="0.25">
      <c r="A106" s="2">
        <v>8</v>
      </c>
      <c r="B106" s="13">
        <v>801</v>
      </c>
      <c r="C106" s="1" t="s">
        <v>225</v>
      </c>
      <c r="D106" s="16">
        <v>1258</v>
      </c>
      <c r="E106" s="6">
        <f t="shared" si="5"/>
        <v>100.44876518483611</v>
      </c>
      <c r="F106" s="7">
        <v>45.67201791144084</v>
      </c>
      <c r="G106" s="7">
        <v>40.699439080571622</v>
      </c>
      <c r="H106" s="7">
        <v>0</v>
      </c>
      <c r="I106" s="7">
        <v>0.2398748888045274</v>
      </c>
      <c r="J106" s="7">
        <v>1.2778350475531117</v>
      </c>
      <c r="K106" s="7">
        <v>0.48570012180666805</v>
      </c>
      <c r="L106" s="7">
        <v>0.2309346951161414</v>
      </c>
      <c r="M106" s="7">
        <v>3.6710418220954354E-2</v>
      </c>
      <c r="N106" s="7">
        <v>1.4516690143782877E-2</v>
      </c>
      <c r="O106" s="7">
        <v>0</v>
      </c>
      <c r="P106" s="7">
        <v>0.71947973431515011</v>
      </c>
      <c r="Q106" s="7">
        <v>0.24919299748947685</v>
      </c>
      <c r="R106" s="7">
        <v>8.536889461924325</v>
      </c>
      <c r="S106" s="26">
        <v>2.2861741374495073</v>
      </c>
      <c r="T106" s="28">
        <f t="shared" si="4"/>
        <v>7.9847985043589906E-2</v>
      </c>
    </row>
    <row r="107" spans="1:20" x14ac:dyDescent="0.25">
      <c r="A107" s="2">
        <v>6</v>
      </c>
      <c r="B107" s="13">
        <v>806</v>
      </c>
      <c r="C107" s="1" t="s">
        <v>240</v>
      </c>
      <c r="D107" s="16">
        <v>292</v>
      </c>
      <c r="E107" s="6">
        <f t="shared" si="5"/>
        <v>30.637626793246636</v>
      </c>
      <c r="F107" s="7">
        <v>16.861924872628418</v>
      </c>
      <c r="G107" s="7">
        <v>6.3119228094392925</v>
      </c>
      <c r="H107" s="7">
        <v>0</v>
      </c>
      <c r="I107" s="7">
        <v>0.3355648816860376</v>
      </c>
      <c r="J107" s="7">
        <v>1.7875842222728699</v>
      </c>
      <c r="K107" s="7">
        <v>0.67945379660712746</v>
      </c>
      <c r="L107" s="7">
        <v>0.32305829939122233</v>
      </c>
      <c r="M107" s="7">
        <v>5.1354800864537212E-2</v>
      </c>
      <c r="N107" s="7">
        <v>2.0307633845495835E-2</v>
      </c>
      <c r="O107" s="7">
        <v>0</v>
      </c>
      <c r="P107" s="7">
        <v>1.0064918971893999</v>
      </c>
      <c r="Q107" s="7">
        <v>0.34860013541345364</v>
      </c>
      <c r="R107" s="7">
        <v>2.2963911905289525</v>
      </c>
      <c r="S107" s="26">
        <v>0.61497225337983563</v>
      </c>
      <c r="T107" s="28">
        <f t="shared" si="4"/>
        <v>0.10492337942892684</v>
      </c>
    </row>
    <row r="108" spans="1:20" x14ac:dyDescent="0.25">
      <c r="A108" s="2">
        <v>4</v>
      </c>
      <c r="B108" s="13">
        <v>601</v>
      </c>
      <c r="C108" s="1" t="s">
        <v>127</v>
      </c>
      <c r="D108" s="16">
        <v>39724</v>
      </c>
      <c r="E108" s="6">
        <f t="shared" si="5"/>
        <v>5769.9799999999987</v>
      </c>
      <c r="F108" s="7">
        <v>3664.2963326081112</v>
      </c>
      <c r="G108" s="7">
        <v>362.38366739188888</v>
      </c>
      <c r="H108" s="7">
        <v>0</v>
      </c>
      <c r="I108" s="7">
        <v>82.03</v>
      </c>
      <c r="J108" s="7">
        <v>324.80722513145008</v>
      </c>
      <c r="K108" s="7">
        <v>102.51049232081397</v>
      </c>
      <c r="L108" s="7">
        <v>0.27600531913762477</v>
      </c>
      <c r="M108" s="7">
        <v>4.3875047409634452E-2</v>
      </c>
      <c r="N108" s="7">
        <v>14.947349855957944</v>
      </c>
      <c r="O108" s="7">
        <v>342.48</v>
      </c>
      <c r="P108" s="7">
        <v>239.76989778877893</v>
      </c>
      <c r="Q108" s="7">
        <v>103.20782702319525</v>
      </c>
      <c r="R108" s="7">
        <v>420.59281193925091</v>
      </c>
      <c r="S108" s="26">
        <v>112.63451557400562</v>
      </c>
      <c r="T108" s="28">
        <f t="shared" si="4"/>
        <v>0.14525173698519783</v>
      </c>
    </row>
    <row r="109" spans="1:20" x14ac:dyDescent="0.25">
      <c r="A109" s="2">
        <v>8</v>
      </c>
      <c r="B109" s="13">
        <v>810</v>
      </c>
      <c r="C109" s="1" t="s">
        <v>162</v>
      </c>
      <c r="D109" s="16">
        <v>967</v>
      </c>
      <c r="E109" s="6">
        <f t="shared" si="5"/>
        <v>128.08000000000001</v>
      </c>
      <c r="F109" s="7">
        <v>62.163315427280921</v>
      </c>
      <c r="G109" s="7">
        <v>23.269588230270752</v>
      </c>
      <c r="H109" s="7">
        <v>0</v>
      </c>
      <c r="I109" s="7">
        <v>1.237096342448343</v>
      </c>
      <c r="J109" s="7">
        <v>7.76</v>
      </c>
      <c r="K109" s="7">
        <v>3.09</v>
      </c>
      <c r="L109" s="7">
        <v>5.78</v>
      </c>
      <c r="M109" s="7">
        <v>0</v>
      </c>
      <c r="N109" s="7">
        <v>0</v>
      </c>
      <c r="O109" s="7">
        <v>6.8</v>
      </c>
      <c r="P109" s="7">
        <v>5.99</v>
      </c>
      <c r="Q109" s="7">
        <v>2.5299999999999998</v>
      </c>
      <c r="R109" s="7">
        <v>5.69</v>
      </c>
      <c r="S109" s="26">
        <v>3.77</v>
      </c>
      <c r="T109" s="28">
        <f t="shared" si="4"/>
        <v>0.1324508790072389</v>
      </c>
    </row>
    <row r="110" spans="1:20" x14ac:dyDescent="0.25">
      <c r="A110" s="2">
        <v>6</v>
      </c>
      <c r="B110" s="13">
        <v>811</v>
      </c>
      <c r="C110" s="1" t="s">
        <v>163</v>
      </c>
      <c r="D110" s="16">
        <v>6855</v>
      </c>
      <c r="E110" s="6">
        <f t="shared" si="5"/>
        <v>861.24027362850688</v>
      </c>
      <c r="F110" s="7">
        <v>158.18740330217656</v>
      </c>
      <c r="G110" s="7">
        <v>190.47353739186434</v>
      </c>
      <c r="H110" s="7">
        <v>0</v>
      </c>
      <c r="I110" s="7">
        <v>3.1480473121715447</v>
      </c>
      <c r="J110" s="7">
        <v>127.7530808126935</v>
      </c>
      <c r="K110" s="7">
        <v>48.558448158641006</v>
      </c>
      <c r="L110" s="7">
        <v>23.087971193246606</v>
      </c>
      <c r="M110" s="7">
        <v>3.6701677846681764</v>
      </c>
      <c r="N110" s="7">
        <v>1.4513233868665218</v>
      </c>
      <c r="O110" s="7">
        <v>0</v>
      </c>
      <c r="P110" s="7">
        <v>71.930843356554774</v>
      </c>
      <c r="Q110" s="7">
        <v>24.913366719116596</v>
      </c>
      <c r="R110" s="7">
        <v>164.115931258438</v>
      </c>
      <c r="S110" s="26">
        <v>43.950152952069232</v>
      </c>
      <c r="T110" s="28">
        <f t="shared" si="4"/>
        <v>0.12563680140459618</v>
      </c>
    </row>
    <row r="111" spans="1:20" x14ac:dyDescent="0.25">
      <c r="A111" s="2">
        <v>8</v>
      </c>
      <c r="B111" s="13">
        <v>605</v>
      </c>
      <c r="C111" s="1" t="s">
        <v>130</v>
      </c>
      <c r="D111" s="16">
        <v>136</v>
      </c>
      <c r="E111" s="6">
        <f t="shared" si="5"/>
        <v>2.2694538365367873</v>
      </c>
      <c r="F111" s="7">
        <v>1.2490314720465492</v>
      </c>
      <c r="G111" s="7">
        <v>0.46754983773624387</v>
      </c>
      <c r="H111" s="7">
        <v>0</v>
      </c>
      <c r="I111" s="7">
        <v>2.4856657902669454E-2</v>
      </c>
      <c r="J111" s="7">
        <v>0.13241364609428663</v>
      </c>
      <c r="K111" s="7">
        <v>5.0329910859787205E-2</v>
      </c>
      <c r="L111" s="7">
        <v>2.3930244399349796E-2</v>
      </c>
      <c r="M111" s="7">
        <v>3.8040593232990519E-3</v>
      </c>
      <c r="N111" s="7">
        <v>1.5042691737404319E-3</v>
      </c>
      <c r="O111" s="7">
        <v>0</v>
      </c>
      <c r="P111" s="7">
        <v>7.455495534736295E-2</v>
      </c>
      <c r="Q111" s="7">
        <v>2.5822232252848413E-2</v>
      </c>
      <c r="R111" s="7">
        <v>0.17010305115029276</v>
      </c>
      <c r="S111" s="26">
        <v>4.5553500250358196E-2</v>
      </c>
      <c r="T111" s="28">
        <f t="shared" si="4"/>
        <v>1.6687160562770496E-2</v>
      </c>
    </row>
    <row r="112" spans="1:20" x14ac:dyDescent="0.25">
      <c r="A112" s="2">
        <v>9</v>
      </c>
      <c r="B112" s="13">
        <v>552</v>
      </c>
      <c r="C112" s="1" t="s">
        <v>217</v>
      </c>
      <c r="D112" s="16">
        <v>1682</v>
      </c>
      <c r="E112" s="6">
        <f t="shared" si="5"/>
        <v>157.69</v>
      </c>
      <c r="F112" s="7">
        <v>55.898501388647439</v>
      </c>
      <c r="G112" s="7">
        <v>43.129076740978967</v>
      </c>
      <c r="H112" s="7">
        <v>0</v>
      </c>
      <c r="I112" s="7">
        <v>1.1124218703735917</v>
      </c>
      <c r="J112" s="7">
        <v>14.432152104261643</v>
      </c>
      <c r="K112" s="7">
        <v>5.4856047722238506</v>
      </c>
      <c r="L112" s="7">
        <v>2.6082276053153204</v>
      </c>
      <c r="M112" s="7">
        <v>0.4146155958004043</v>
      </c>
      <c r="N112" s="7">
        <v>0.16395471434806014</v>
      </c>
      <c r="O112" s="7">
        <v>0</v>
      </c>
      <c r="P112" s="7">
        <v>8.12596350479925</v>
      </c>
      <c r="Q112" s="7">
        <v>2.814440917058616</v>
      </c>
      <c r="R112" s="7">
        <v>18.540031031635106</v>
      </c>
      <c r="S112" s="26">
        <v>4.9650097545577445</v>
      </c>
      <c r="T112" s="28">
        <f t="shared" si="4"/>
        <v>9.3751486325802616E-2</v>
      </c>
    </row>
    <row r="113" spans="1:20" x14ac:dyDescent="0.25">
      <c r="A113" s="2">
        <v>8</v>
      </c>
      <c r="B113" s="13">
        <v>812</v>
      </c>
      <c r="C113" s="1" t="s">
        <v>164</v>
      </c>
      <c r="D113" s="16">
        <v>933</v>
      </c>
      <c r="E113" s="6">
        <f t="shared" si="5"/>
        <v>69.54130275264842</v>
      </c>
      <c r="F113" s="7">
        <v>38.27320668382638</v>
      </c>
      <c r="G113" s="7">
        <v>14.326805989402517</v>
      </c>
      <c r="H113" s="7">
        <v>0</v>
      </c>
      <c r="I113" s="7">
        <v>0.761665359656029</v>
      </c>
      <c r="J113" s="7">
        <v>4.0574596862814687</v>
      </c>
      <c r="K113" s="7">
        <v>1.5422246146920182</v>
      </c>
      <c r="L113" s="7">
        <v>0.73327791203699944</v>
      </c>
      <c r="M113" s="7">
        <v>0.11656515626432135</v>
      </c>
      <c r="N113" s="7">
        <v>4.6094278873807779E-2</v>
      </c>
      <c r="O113" s="7">
        <v>0</v>
      </c>
      <c r="P113" s="7">
        <v>2.2845358817401564</v>
      </c>
      <c r="Q113" s="7">
        <v>0.79125278599401272</v>
      </c>
      <c r="R113" s="7">
        <v>5.2123500327476249</v>
      </c>
      <c r="S113" s="26">
        <v>1.3958643711330911</v>
      </c>
      <c r="T113" s="28">
        <f t="shared" si="4"/>
        <v>7.453515836296723E-2</v>
      </c>
    </row>
    <row r="114" spans="1:20" x14ac:dyDescent="0.25">
      <c r="A114" s="2">
        <v>4</v>
      </c>
      <c r="B114" s="13">
        <v>324</v>
      </c>
      <c r="C114" s="1" t="s">
        <v>78</v>
      </c>
      <c r="D114" s="16">
        <v>54686</v>
      </c>
      <c r="E114" s="6">
        <f t="shared" si="5"/>
        <v>8675.0999999999985</v>
      </c>
      <c r="F114" s="7">
        <v>4572.12</v>
      </c>
      <c r="G114" s="7">
        <v>1846.62</v>
      </c>
      <c r="H114" s="7">
        <v>0</v>
      </c>
      <c r="I114" s="7">
        <v>88.2</v>
      </c>
      <c r="J114" s="7">
        <v>362.37</v>
      </c>
      <c r="K114" s="7">
        <v>122.58</v>
      </c>
      <c r="L114" s="7">
        <v>159.08000000000001</v>
      </c>
      <c r="M114" s="7">
        <v>0</v>
      </c>
      <c r="N114" s="7">
        <v>30.56</v>
      </c>
      <c r="O114" s="7">
        <v>425.41</v>
      </c>
      <c r="P114" s="7">
        <v>296.58</v>
      </c>
      <c r="Q114" s="7">
        <v>147.46</v>
      </c>
      <c r="R114" s="7">
        <v>492.28607058028035</v>
      </c>
      <c r="S114" s="26">
        <v>131.83392941971962</v>
      </c>
      <c r="T114" s="28">
        <f t="shared" si="4"/>
        <v>0.15863475112460224</v>
      </c>
    </row>
    <row r="115" spans="1:20" x14ac:dyDescent="0.25">
      <c r="A115" s="2">
        <v>6</v>
      </c>
      <c r="B115" s="13">
        <v>414</v>
      </c>
      <c r="C115" s="1" t="s">
        <v>94</v>
      </c>
      <c r="D115" s="16">
        <v>3700</v>
      </c>
      <c r="E115" s="6">
        <f t="shared" si="5"/>
        <v>294.36</v>
      </c>
      <c r="F115" s="7">
        <v>162.00589683405198</v>
      </c>
      <c r="G115" s="7">
        <v>60.643652679916407</v>
      </c>
      <c r="H115" s="7">
        <v>0</v>
      </c>
      <c r="I115" s="7">
        <v>3.2240381815368004</v>
      </c>
      <c r="J115" s="7">
        <v>17.174740563920871</v>
      </c>
      <c r="K115" s="7">
        <v>6.5280519577763219</v>
      </c>
      <c r="L115" s="7">
        <v>3.1038775180119957</v>
      </c>
      <c r="M115" s="7">
        <v>0.49340633608792844</v>
      </c>
      <c r="N115" s="7">
        <v>0.19511155805572422</v>
      </c>
      <c r="O115" s="7">
        <v>0</v>
      </c>
      <c r="P115" s="7">
        <v>9.6701665848993876</v>
      </c>
      <c r="Q115" s="7">
        <v>3.3492782111610255</v>
      </c>
      <c r="R115" s="7">
        <v>22.063252986458586</v>
      </c>
      <c r="S115" s="26">
        <v>5.9085265881230349</v>
      </c>
      <c r="T115" s="28">
        <f t="shared" si="4"/>
        <v>7.9556756756756761E-2</v>
      </c>
    </row>
    <row r="116" spans="1:20" x14ac:dyDescent="0.25">
      <c r="A116" s="2">
        <v>8</v>
      </c>
      <c r="B116" s="13">
        <v>818</v>
      </c>
      <c r="C116" s="1" t="s">
        <v>249</v>
      </c>
      <c r="D116" s="16">
        <v>536</v>
      </c>
      <c r="E116" s="6">
        <f t="shared" si="5"/>
        <v>41.676534589108634</v>
      </c>
      <c r="F116" s="7">
        <v>9.2483720442362571</v>
      </c>
      <c r="G116" s="7">
        <v>17.181418723809188</v>
      </c>
      <c r="H116" s="7">
        <v>0</v>
      </c>
      <c r="I116" s="7">
        <v>0.18404950171793993</v>
      </c>
      <c r="J116" s="7">
        <v>5.1787481664760069</v>
      </c>
      <c r="K116" s="7">
        <v>1.9684219963131893</v>
      </c>
      <c r="L116" s="7">
        <v>0.93592097915807448</v>
      </c>
      <c r="M116" s="7">
        <v>0.14877821000165742</v>
      </c>
      <c r="N116" s="7">
        <v>5.8832540717499139E-2</v>
      </c>
      <c r="O116" s="7">
        <v>0</v>
      </c>
      <c r="P116" s="7">
        <v>2.9158727192809759</v>
      </c>
      <c r="Q116" s="7">
        <v>1.0099173452148171</v>
      </c>
      <c r="R116" s="7">
        <v>2.8462023621830284</v>
      </c>
      <c r="S116" s="26">
        <v>0</v>
      </c>
      <c r="T116" s="28">
        <f t="shared" si="4"/>
        <v>7.7754728711023569E-2</v>
      </c>
    </row>
    <row r="117" spans="1:20" x14ac:dyDescent="0.25">
      <c r="A117" s="2">
        <v>9</v>
      </c>
      <c r="B117" s="13">
        <v>516</v>
      </c>
      <c r="C117" s="1" t="s">
        <v>108</v>
      </c>
      <c r="D117" s="16">
        <v>3585</v>
      </c>
      <c r="E117" s="6">
        <f t="shared" si="5"/>
        <v>310.39999999999998</v>
      </c>
      <c r="F117" s="7">
        <v>138.49932166848902</v>
      </c>
      <c r="G117" s="7">
        <v>51.844438528502153</v>
      </c>
      <c r="H117" s="7">
        <v>0</v>
      </c>
      <c r="I117" s="7">
        <v>2.7562398030088269</v>
      </c>
      <c r="J117" s="7">
        <v>29.416011152561094</v>
      </c>
      <c r="K117" s="7">
        <v>11.180911203855043</v>
      </c>
      <c r="L117" s="7">
        <v>5.3161615656557277</v>
      </c>
      <c r="M117" s="7">
        <v>0.84508096242202313</v>
      </c>
      <c r="N117" s="7">
        <v>0.33417702854956488</v>
      </c>
      <c r="O117" s="7">
        <v>0</v>
      </c>
      <c r="P117" s="7">
        <v>16.562563320815848</v>
      </c>
      <c r="Q117" s="7">
        <v>5.736471234943104</v>
      </c>
      <c r="R117" s="7">
        <v>37.788803475426548</v>
      </c>
      <c r="S117" s="26">
        <v>10.119820055771042</v>
      </c>
      <c r="T117" s="28">
        <f t="shared" si="4"/>
        <v>8.6582984658298459E-2</v>
      </c>
    </row>
    <row r="118" spans="1:20" x14ac:dyDescent="0.25">
      <c r="A118" s="2">
        <v>6</v>
      </c>
      <c r="B118" s="13">
        <v>824</v>
      </c>
      <c r="C118" s="1" t="s">
        <v>244</v>
      </c>
      <c r="D118" s="16">
        <v>362</v>
      </c>
      <c r="E118" s="6">
        <f t="shared" si="5"/>
        <v>32.749964594946263</v>
      </c>
      <c r="F118" s="7">
        <v>18.024484935071744</v>
      </c>
      <c r="G118" s="7">
        <v>6.7471038122553351</v>
      </c>
      <c r="H118" s="7">
        <v>0</v>
      </c>
      <c r="I118" s="7">
        <v>0.35870069404159921</v>
      </c>
      <c r="J118" s="7">
        <v>1.9108307697913982</v>
      </c>
      <c r="K118" s="7">
        <v>0.7262993290227755</v>
      </c>
      <c r="L118" s="7">
        <v>0.34533183456292482</v>
      </c>
      <c r="M118" s="7">
        <v>5.4895502234684791E-2</v>
      </c>
      <c r="N118" s="7">
        <v>2.1707761307208081E-2</v>
      </c>
      <c r="O118" s="7">
        <v>0</v>
      </c>
      <c r="P118" s="7">
        <v>1.0758853556280994</v>
      </c>
      <c r="Q118" s="7">
        <v>0.37263467466418176</v>
      </c>
      <c r="R118" s="7">
        <v>2.4547178765996094</v>
      </c>
      <c r="S118" s="26">
        <v>0.65737204976670749</v>
      </c>
      <c r="T118" s="28">
        <f t="shared" si="4"/>
        <v>9.0469515455652655E-2</v>
      </c>
    </row>
    <row r="119" spans="1:20" x14ac:dyDescent="0.25">
      <c r="A119" s="2">
        <v>6</v>
      </c>
      <c r="B119" s="13">
        <v>826</v>
      </c>
      <c r="C119" s="1" t="s">
        <v>241</v>
      </c>
      <c r="D119" s="16">
        <v>205</v>
      </c>
      <c r="E119" s="6">
        <f t="shared" si="5"/>
        <v>26.186005806193702</v>
      </c>
      <c r="F119" s="7">
        <v>14.411901600537107</v>
      </c>
      <c r="G119" s="7">
        <v>5.3948058200335831</v>
      </c>
      <c r="H119" s="7">
        <v>0</v>
      </c>
      <c r="I119" s="7">
        <v>0.28680759118464749</v>
      </c>
      <c r="J119" s="7">
        <v>1.5278497626263845</v>
      </c>
      <c r="K119" s="7">
        <v>0.58072974068985239</v>
      </c>
      <c r="L119" s="7">
        <v>0.27611820460788233</v>
      </c>
      <c r="M119" s="7">
        <v>4.3892992191912138E-2</v>
      </c>
      <c r="N119" s="7">
        <v>1.7356952004697293E-2</v>
      </c>
      <c r="O119" s="7">
        <v>0</v>
      </c>
      <c r="P119" s="7">
        <v>0.86024948477726482</v>
      </c>
      <c r="Q119" s="7">
        <v>0.29794883368671249</v>
      </c>
      <c r="R119" s="7">
        <v>1.9627275132726087</v>
      </c>
      <c r="S119" s="26">
        <v>0.5256173105810561</v>
      </c>
      <c r="T119" s="28">
        <f t="shared" si="4"/>
        <v>0.12773661368874978</v>
      </c>
    </row>
    <row r="120" spans="1:20" x14ac:dyDescent="0.25">
      <c r="A120" s="2">
        <v>7</v>
      </c>
      <c r="B120" s="13">
        <v>736</v>
      </c>
      <c r="C120" s="1" t="s">
        <v>152</v>
      </c>
      <c r="D120" s="16">
        <v>1465</v>
      </c>
      <c r="E120" s="6">
        <f t="shared" si="5"/>
        <v>165.56026467815303</v>
      </c>
      <c r="F120" s="7">
        <v>73.57044951944296</v>
      </c>
      <c r="G120" s="7">
        <v>27.539619701204874</v>
      </c>
      <c r="H120" s="7">
        <v>0</v>
      </c>
      <c r="I120" s="7">
        <v>1.4641068190652067</v>
      </c>
      <c r="J120" s="7">
        <v>15.795392036185445</v>
      </c>
      <c r="K120" s="7">
        <v>6.0037669577539701</v>
      </c>
      <c r="L120" s="7">
        <v>2.8545969615572009</v>
      </c>
      <c r="M120" s="7">
        <v>0.45377957720180506</v>
      </c>
      <c r="N120" s="7">
        <v>0.17944163632696836</v>
      </c>
      <c r="O120" s="7">
        <v>0</v>
      </c>
      <c r="P120" s="7">
        <v>8.8935301057517666</v>
      </c>
      <c r="Q120" s="7">
        <v>3.0802888804432031</v>
      </c>
      <c r="R120" s="7">
        <v>20.291295185369194</v>
      </c>
      <c r="S120" s="26">
        <v>5.4339972978504489</v>
      </c>
      <c r="T120" s="28">
        <f t="shared" si="4"/>
        <v>0.11301041957553108</v>
      </c>
    </row>
    <row r="121" spans="1:20" x14ac:dyDescent="0.25">
      <c r="A121" s="2">
        <v>9</v>
      </c>
      <c r="B121" s="13">
        <v>204</v>
      </c>
      <c r="C121" s="1" t="s">
        <v>208</v>
      </c>
      <c r="D121" s="16">
        <v>5471</v>
      </c>
      <c r="E121" s="6">
        <f t="shared" si="5"/>
        <v>627.73547552952323</v>
      </c>
      <c r="F121" s="7">
        <v>0</v>
      </c>
      <c r="G121" s="7">
        <v>148.11341383464148</v>
      </c>
      <c r="H121" s="7">
        <v>224.10147235487213</v>
      </c>
      <c r="I121" s="7">
        <v>0</v>
      </c>
      <c r="J121" s="7">
        <v>64.078401583416039</v>
      </c>
      <c r="K121" s="7">
        <v>24.35595072606441</v>
      </c>
      <c r="L121" s="7">
        <v>11.580466634979189</v>
      </c>
      <c r="M121" s="7">
        <v>1.8408830823367239</v>
      </c>
      <c r="N121" s="7">
        <v>0.72795491286340985</v>
      </c>
      <c r="O121" s="7">
        <v>0</v>
      </c>
      <c r="P121" s="7">
        <v>36.079078778483286</v>
      </c>
      <c r="Q121" s="7">
        <v>12.496048684438822</v>
      </c>
      <c r="R121" s="7">
        <v>82.317283329026353</v>
      </c>
      <c r="S121" s="26">
        <v>22.044521608401229</v>
      </c>
      <c r="T121" s="28">
        <f t="shared" si="4"/>
        <v>0.1147387087423731</v>
      </c>
    </row>
    <row r="122" spans="1:20" x14ac:dyDescent="0.25">
      <c r="A122" s="2">
        <v>1</v>
      </c>
      <c r="B122" s="13">
        <v>50</v>
      </c>
      <c r="C122" s="1" t="s">
        <v>24</v>
      </c>
      <c r="D122" s="16">
        <v>171987</v>
      </c>
      <c r="E122" s="6">
        <f t="shared" si="5"/>
        <v>25375.469999999994</v>
      </c>
      <c r="F122" s="7">
        <v>13054.31</v>
      </c>
      <c r="G122" s="7">
        <v>5037.87</v>
      </c>
      <c r="H122" s="7">
        <v>496.62</v>
      </c>
      <c r="I122" s="7">
        <v>277.14</v>
      </c>
      <c r="J122" s="7">
        <v>1474.08</v>
      </c>
      <c r="K122" s="7">
        <v>485.47</v>
      </c>
      <c r="L122" s="7">
        <v>0</v>
      </c>
      <c r="M122" s="7">
        <v>0</v>
      </c>
      <c r="N122" s="7">
        <v>0</v>
      </c>
      <c r="O122" s="7">
        <v>699.6</v>
      </c>
      <c r="P122" s="7">
        <v>1013.57</v>
      </c>
      <c r="Q122" s="7">
        <v>357.67</v>
      </c>
      <c r="R122" s="7">
        <v>1955.4670400217847</v>
      </c>
      <c r="S122" s="26">
        <v>523.6729599782152</v>
      </c>
      <c r="T122" s="28">
        <f t="shared" si="4"/>
        <v>0.14754295382790555</v>
      </c>
    </row>
    <row r="123" spans="1:20" x14ac:dyDescent="0.25">
      <c r="A123" s="2">
        <v>7</v>
      </c>
      <c r="B123" s="13">
        <v>971</v>
      </c>
      <c r="C123" s="1" t="s">
        <v>189</v>
      </c>
      <c r="D123" s="16">
        <v>6558</v>
      </c>
      <c r="E123" s="6">
        <f t="shared" si="5"/>
        <v>1086.1200000000003</v>
      </c>
      <c r="F123" s="7">
        <v>553.25</v>
      </c>
      <c r="G123" s="7">
        <v>223.45</v>
      </c>
      <c r="H123" s="7">
        <v>26.74</v>
      </c>
      <c r="I123" s="7">
        <v>10.67</v>
      </c>
      <c r="J123" s="7">
        <v>43.85</v>
      </c>
      <c r="K123" s="7">
        <v>14.83</v>
      </c>
      <c r="L123" s="7">
        <v>19.25</v>
      </c>
      <c r="M123" s="7">
        <v>0</v>
      </c>
      <c r="N123" s="7">
        <v>3.7</v>
      </c>
      <c r="O123" s="7">
        <v>51.48</v>
      </c>
      <c r="P123" s="7">
        <v>45.51</v>
      </c>
      <c r="Q123" s="7">
        <v>17.84</v>
      </c>
      <c r="R123" s="7">
        <v>59.59144496625678</v>
      </c>
      <c r="S123" s="26">
        <v>15.958555033743218</v>
      </c>
      <c r="T123" s="28">
        <f t="shared" si="4"/>
        <v>0.16561756633119859</v>
      </c>
    </row>
    <row r="124" spans="1:20" x14ac:dyDescent="0.25">
      <c r="A124" s="2">
        <v>8</v>
      </c>
      <c r="B124" s="13">
        <v>833</v>
      </c>
      <c r="C124" s="1" t="s">
        <v>226</v>
      </c>
      <c r="D124" s="16">
        <v>811</v>
      </c>
      <c r="E124" s="6">
        <f t="shared" si="5"/>
        <v>55.879823649742761</v>
      </c>
      <c r="F124" s="7">
        <v>0</v>
      </c>
      <c r="G124" s="7">
        <v>25.163016338390864</v>
      </c>
      <c r="H124" s="7">
        <v>15.617149324965316</v>
      </c>
      <c r="I124" s="7">
        <v>0</v>
      </c>
      <c r="J124" s="7">
        <v>6.3841587566002396</v>
      </c>
      <c r="K124" s="7">
        <v>2.4265938640918066</v>
      </c>
      <c r="L124" s="7">
        <v>1.1537668800457925</v>
      </c>
      <c r="M124" s="7">
        <v>0.18340797459933625</v>
      </c>
      <c r="N124" s="7">
        <v>7.2526461592791636E-2</v>
      </c>
      <c r="O124" s="7">
        <v>0</v>
      </c>
      <c r="P124" s="7">
        <v>0</v>
      </c>
      <c r="Q124" s="7">
        <v>0</v>
      </c>
      <c r="R124" s="7">
        <v>3.8485614770659358</v>
      </c>
      <c r="S124" s="26">
        <v>1.0306425723906849</v>
      </c>
      <c r="T124" s="28">
        <f t="shared" si="4"/>
        <v>6.8902371947894892E-2</v>
      </c>
    </row>
    <row r="125" spans="1:20" x14ac:dyDescent="0.25">
      <c r="A125" s="2">
        <v>8</v>
      </c>
      <c r="B125" s="13">
        <v>834</v>
      </c>
      <c r="C125" s="1" t="s">
        <v>165</v>
      </c>
      <c r="D125" s="16">
        <v>895</v>
      </c>
      <c r="E125" s="6">
        <f t="shared" si="5"/>
        <v>105.10000000000002</v>
      </c>
      <c r="F125" s="7">
        <v>49.691531794452032</v>
      </c>
      <c r="G125" s="7">
        <v>27.879569659660664</v>
      </c>
      <c r="H125" s="7">
        <v>0</v>
      </c>
      <c r="I125" s="7">
        <v>0.98889854588730808</v>
      </c>
      <c r="J125" s="7">
        <v>4.97</v>
      </c>
      <c r="K125" s="7">
        <v>1.98</v>
      </c>
      <c r="L125" s="7">
        <v>3.7</v>
      </c>
      <c r="M125" s="7">
        <v>0</v>
      </c>
      <c r="N125" s="7">
        <v>0</v>
      </c>
      <c r="O125" s="7">
        <v>4.3600000000000003</v>
      </c>
      <c r="P125" s="7">
        <v>3.84</v>
      </c>
      <c r="Q125" s="7">
        <v>1.62</v>
      </c>
      <c r="R125" s="7">
        <v>3.65</v>
      </c>
      <c r="S125" s="26">
        <v>2.42</v>
      </c>
      <c r="T125" s="28">
        <f t="shared" si="4"/>
        <v>0.11743016759776539</v>
      </c>
    </row>
    <row r="126" spans="1:20" x14ac:dyDescent="0.25">
      <c r="A126" s="2">
        <v>9</v>
      </c>
      <c r="B126" s="13">
        <v>567</v>
      </c>
      <c r="C126" s="1" t="s">
        <v>126</v>
      </c>
      <c r="D126" s="16">
        <v>2985</v>
      </c>
      <c r="E126" s="6">
        <f t="shared" si="5"/>
        <v>345.20368649905589</v>
      </c>
      <c r="F126" s="7">
        <v>131.31200629028206</v>
      </c>
      <c r="G126" s="7">
        <v>107.82641021061394</v>
      </c>
      <c r="H126" s="7">
        <v>0</v>
      </c>
      <c r="I126" s="7">
        <v>2.6132068662150401</v>
      </c>
      <c r="J126" s="7">
        <v>25.943282547696018</v>
      </c>
      <c r="K126" s="7">
        <v>9.8609405944917405</v>
      </c>
      <c r="L126" s="7">
        <v>4.6885582430505961</v>
      </c>
      <c r="M126" s="7">
        <v>0.74531431437415019</v>
      </c>
      <c r="N126" s="7">
        <v>0.29472551623832316</v>
      </c>
      <c r="O126" s="7">
        <v>0</v>
      </c>
      <c r="P126" s="7">
        <v>14.60725785415068</v>
      </c>
      <c r="Q126" s="7">
        <v>5.0592479484392108</v>
      </c>
      <c r="R126" s="7">
        <v>33.32761877937326</v>
      </c>
      <c r="S126" s="26">
        <v>8.925117334130837</v>
      </c>
      <c r="T126" s="28">
        <f t="shared" si="4"/>
        <v>0.11564612613033698</v>
      </c>
    </row>
    <row r="127" spans="1:20" x14ac:dyDescent="0.25">
      <c r="A127" s="2">
        <v>8</v>
      </c>
      <c r="B127" s="13">
        <v>837</v>
      </c>
      <c r="C127" s="1" t="s">
        <v>166</v>
      </c>
      <c r="D127" s="16">
        <v>2013</v>
      </c>
      <c r="E127" s="6">
        <f t="shared" si="5"/>
        <v>159.76000000000002</v>
      </c>
      <c r="F127" s="7">
        <v>77.540971856967118</v>
      </c>
      <c r="G127" s="7">
        <v>29.025904967977052</v>
      </c>
      <c r="H127" s="7">
        <v>0</v>
      </c>
      <c r="I127" s="7">
        <v>1.5431231750558481</v>
      </c>
      <c r="J127" s="7">
        <v>9.67</v>
      </c>
      <c r="K127" s="7">
        <v>3.85</v>
      </c>
      <c r="L127" s="7">
        <v>7.21</v>
      </c>
      <c r="M127" s="7">
        <v>0</v>
      </c>
      <c r="N127" s="7">
        <v>0</v>
      </c>
      <c r="O127" s="7">
        <v>8.49</v>
      </c>
      <c r="P127" s="7">
        <v>7.47</v>
      </c>
      <c r="Q127" s="7">
        <v>3.16</v>
      </c>
      <c r="R127" s="7">
        <v>7.1</v>
      </c>
      <c r="S127" s="26">
        <v>4.7</v>
      </c>
      <c r="T127" s="28">
        <f t="shared" si="4"/>
        <v>7.9364133134624953E-2</v>
      </c>
    </row>
    <row r="128" spans="1:20" x14ac:dyDescent="0.25">
      <c r="A128" s="2">
        <v>7</v>
      </c>
      <c r="B128" s="13">
        <v>503</v>
      </c>
      <c r="C128" s="1" t="s">
        <v>104</v>
      </c>
      <c r="D128" s="16">
        <v>3020</v>
      </c>
      <c r="E128" s="6">
        <f t="shared" si="5"/>
        <v>376.66900806799492</v>
      </c>
      <c r="F128" s="7">
        <v>193.84671088153698</v>
      </c>
      <c r="G128" s="7">
        <v>74.75901659110616</v>
      </c>
      <c r="H128" s="7">
        <v>7.2818424071435919</v>
      </c>
      <c r="I128" s="7">
        <v>4.0937261248281862</v>
      </c>
      <c r="J128" s="7">
        <v>21.947177305794455</v>
      </c>
      <c r="K128" s="7">
        <v>7.1894332395402474</v>
      </c>
      <c r="L128" s="7">
        <v>1.7188105174222186</v>
      </c>
      <c r="M128" s="7">
        <v>4.0013169572248417</v>
      </c>
      <c r="N128" s="7">
        <v>0</v>
      </c>
      <c r="O128" s="7">
        <v>4.7221084645309332</v>
      </c>
      <c r="P128" s="7">
        <v>15.007248818783239</v>
      </c>
      <c r="Q128" s="7">
        <v>5.304286220432008</v>
      </c>
      <c r="R128" s="7">
        <v>0</v>
      </c>
      <c r="S128" s="26">
        <v>36.797330539652009</v>
      </c>
      <c r="T128" s="28">
        <f t="shared" si="4"/>
        <v>0.12472483710860759</v>
      </c>
    </row>
    <row r="129" spans="1:20" x14ac:dyDescent="0.25">
      <c r="A129" s="2">
        <v>6</v>
      </c>
      <c r="B129" s="13">
        <v>840</v>
      </c>
      <c r="C129" s="1" t="s">
        <v>227</v>
      </c>
      <c r="D129" s="16">
        <v>1448</v>
      </c>
      <c r="E129" s="6">
        <f t="shared" si="5"/>
        <v>148.03024558379852</v>
      </c>
      <c r="F129" s="7">
        <v>87.668138359790277</v>
      </c>
      <c r="G129" s="7">
        <v>32.816806287192513</v>
      </c>
      <c r="H129" s="7">
        <v>0</v>
      </c>
      <c r="I129" s="7">
        <v>1.7446613419617558</v>
      </c>
      <c r="J129" s="7">
        <v>5.2697654768611653</v>
      </c>
      <c r="K129" s="7">
        <v>2.0030173212929179</v>
      </c>
      <c r="L129" s="7">
        <v>0.95236993699839712</v>
      </c>
      <c r="M129" s="7">
        <v>0.15139301035165856</v>
      </c>
      <c r="N129" s="7">
        <v>5.9866531837958634E-2</v>
      </c>
      <c r="O129" s="7">
        <v>0</v>
      </c>
      <c r="P129" s="7">
        <v>2.9671196391548587</v>
      </c>
      <c r="Q129" s="7">
        <v>1.0276668007816672</v>
      </c>
      <c r="R129" s="7">
        <v>10.545391135481847</v>
      </c>
      <c r="S129" s="26">
        <v>2.8240497420934743</v>
      </c>
      <c r="T129" s="28">
        <f t="shared" si="4"/>
        <v>0.10223083258549621</v>
      </c>
    </row>
    <row r="130" spans="1:20" x14ac:dyDescent="0.25">
      <c r="A130" s="2">
        <v>6</v>
      </c>
      <c r="B130" s="13">
        <v>843</v>
      </c>
      <c r="C130" s="1" t="s">
        <v>250</v>
      </c>
      <c r="D130" s="16">
        <v>345</v>
      </c>
      <c r="E130" s="6">
        <f t="shared" si="5"/>
        <v>20.948804644954965</v>
      </c>
      <c r="F130" s="7">
        <v>11.529521280429686</v>
      </c>
      <c r="G130" s="7">
        <v>4.315844656026866</v>
      </c>
      <c r="H130" s="7">
        <v>0</v>
      </c>
      <c r="I130" s="7">
        <v>0.22944607294771802</v>
      </c>
      <c r="J130" s="7">
        <v>1.2222798101011076</v>
      </c>
      <c r="K130" s="7">
        <v>0.46458379255188198</v>
      </c>
      <c r="L130" s="7">
        <v>0.22089456368630586</v>
      </c>
      <c r="M130" s="7">
        <v>3.5114393753529712E-2</v>
      </c>
      <c r="N130" s="7">
        <v>1.3885561603757835E-2</v>
      </c>
      <c r="O130" s="7">
        <v>0</v>
      </c>
      <c r="P130" s="7">
        <v>0.6881995878218119</v>
      </c>
      <c r="Q130" s="7">
        <v>0.23835906694936998</v>
      </c>
      <c r="R130" s="7">
        <v>1.570182010618087</v>
      </c>
      <c r="S130" s="26">
        <v>0.42049384846484489</v>
      </c>
      <c r="T130" s="28">
        <f t="shared" si="4"/>
        <v>6.0721172883927435E-2</v>
      </c>
    </row>
    <row r="131" spans="1:20" x14ac:dyDescent="0.25">
      <c r="A131" s="2">
        <v>5</v>
      </c>
      <c r="B131" s="13">
        <v>613</v>
      </c>
      <c r="C131" s="1" t="s">
        <v>135</v>
      </c>
      <c r="D131" s="16">
        <v>1052</v>
      </c>
      <c r="E131" s="6">
        <f t="shared" si="5"/>
        <v>180.97411383439103</v>
      </c>
      <c r="F131" s="7">
        <v>99.602098163773363</v>
      </c>
      <c r="G131" s="7">
        <v>37.284044379088407</v>
      </c>
      <c r="H131" s="7">
        <v>0</v>
      </c>
      <c r="I131" s="7">
        <v>1.9821560431847529</v>
      </c>
      <c r="J131" s="7">
        <v>10.559123025856598</v>
      </c>
      <c r="K131" s="7">
        <v>4.0134815128530743</v>
      </c>
      <c r="L131" s="7">
        <v>1.9082806198964191</v>
      </c>
      <c r="M131" s="7">
        <v>0.30334887360302537</v>
      </c>
      <c r="N131" s="7">
        <v>0.11995563703622103</v>
      </c>
      <c r="O131" s="7">
        <v>0</v>
      </c>
      <c r="P131" s="7">
        <v>5.9452705134294934</v>
      </c>
      <c r="Q131" s="7">
        <v>2.0591542881155758</v>
      </c>
      <c r="R131" s="7">
        <v>13.564606799593435</v>
      </c>
      <c r="S131" s="26">
        <v>3.6325939779606742</v>
      </c>
      <c r="T131" s="28">
        <f t="shared" si="4"/>
        <v>0.1720286253178622</v>
      </c>
    </row>
    <row r="132" spans="1:20" x14ac:dyDescent="0.25">
      <c r="A132" s="2">
        <v>8</v>
      </c>
      <c r="B132" s="13">
        <v>375</v>
      </c>
      <c r="C132" s="1" t="s">
        <v>88</v>
      </c>
      <c r="D132" s="16">
        <v>1874</v>
      </c>
      <c r="E132" s="6">
        <f t="shared" si="5"/>
        <v>175.69000000000003</v>
      </c>
      <c r="F132" s="7">
        <v>85.2656621437078</v>
      </c>
      <c r="G132" s="7">
        <v>31.917487582953576</v>
      </c>
      <c r="H132" s="7">
        <v>0</v>
      </c>
      <c r="I132" s="7">
        <v>1.6968502733386295</v>
      </c>
      <c r="J132" s="7">
        <v>10.64</v>
      </c>
      <c r="K132" s="7">
        <v>4.24</v>
      </c>
      <c r="L132" s="7">
        <v>7.93</v>
      </c>
      <c r="M132" s="7">
        <v>0</v>
      </c>
      <c r="N132" s="7">
        <v>0</v>
      </c>
      <c r="O132" s="7">
        <v>9.33</v>
      </c>
      <c r="P132" s="7">
        <v>8.2200000000000006</v>
      </c>
      <c r="Q132" s="7">
        <v>3.47</v>
      </c>
      <c r="R132" s="7">
        <v>7.81</v>
      </c>
      <c r="S132" s="26">
        <v>5.17</v>
      </c>
      <c r="T132" s="28">
        <f t="shared" si="4"/>
        <v>9.3751334044823914E-2</v>
      </c>
    </row>
    <row r="133" spans="1:20" x14ac:dyDescent="0.25">
      <c r="A133" s="2">
        <v>6</v>
      </c>
      <c r="B133" s="13">
        <v>846</v>
      </c>
      <c r="C133" s="1" t="s">
        <v>251</v>
      </c>
      <c r="D133" s="16">
        <v>342</v>
      </c>
      <c r="E133" s="6">
        <f t="shared" si="5"/>
        <v>21.559811447099488</v>
      </c>
      <c r="F133" s="7">
        <v>11.865798984442218</v>
      </c>
      <c r="G133" s="7">
        <v>4.4417234584943168</v>
      </c>
      <c r="H133" s="7">
        <v>0</v>
      </c>
      <c r="I133" s="7">
        <v>0.2361382500753598</v>
      </c>
      <c r="J133" s="7">
        <v>1.2579296378957232</v>
      </c>
      <c r="K133" s="7">
        <v>0.47813415316797853</v>
      </c>
      <c r="L133" s="7">
        <v>0.2273373217938231</v>
      </c>
      <c r="M133" s="7">
        <v>3.6138563571341001E-2</v>
      </c>
      <c r="N133" s="7">
        <v>1.4290557150534105E-2</v>
      </c>
      <c r="O133" s="7">
        <v>0</v>
      </c>
      <c r="P133" s="7">
        <v>0.70827207579994811</v>
      </c>
      <c r="Q133" s="7">
        <v>0.24531120640205994</v>
      </c>
      <c r="R133" s="7">
        <v>1.6159789859277813</v>
      </c>
      <c r="S133" s="26">
        <v>0.43275825237840287</v>
      </c>
      <c r="T133" s="28">
        <f t="shared" si="4"/>
        <v>6.3040384348244119E-2</v>
      </c>
    </row>
    <row r="134" spans="1:20" x14ac:dyDescent="0.25">
      <c r="A134" s="2">
        <v>8</v>
      </c>
      <c r="B134" s="13">
        <v>413</v>
      </c>
      <c r="C134" s="1" t="s">
        <v>93</v>
      </c>
      <c r="D134" s="16">
        <v>1517</v>
      </c>
      <c r="E134" s="6">
        <f t="shared" si="5"/>
        <v>83.870000000000019</v>
      </c>
      <c r="F134" s="7">
        <v>40.710624018143129</v>
      </c>
      <c r="G134" s="7">
        <v>15.239204199263503</v>
      </c>
      <c r="H134" s="7">
        <v>0</v>
      </c>
      <c r="I134" s="7">
        <v>0.81017178259337652</v>
      </c>
      <c r="J134" s="7">
        <v>5.08</v>
      </c>
      <c r="K134" s="7">
        <v>2.02</v>
      </c>
      <c r="L134" s="7">
        <v>3.78</v>
      </c>
      <c r="M134" s="7">
        <v>0</v>
      </c>
      <c r="N134" s="7">
        <v>0</v>
      </c>
      <c r="O134" s="7">
        <v>4.45</v>
      </c>
      <c r="P134" s="7">
        <v>3.92</v>
      </c>
      <c r="Q134" s="7">
        <v>1.66</v>
      </c>
      <c r="R134" s="7">
        <v>5.6782576977717305</v>
      </c>
      <c r="S134" s="26">
        <v>0.52174230222826945</v>
      </c>
      <c r="T134" s="28">
        <f t="shared" si="4"/>
        <v>5.5286750164798955E-2</v>
      </c>
    </row>
    <row r="135" spans="1:20" x14ac:dyDescent="0.25">
      <c r="A135" s="2">
        <v>8</v>
      </c>
      <c r="B135" s="13">
        <v>847</v>
      </c>
      <c r="C135" s="1" t="s">
        <v>198</v>
      </c>
      <c r="D135" s="16">
        <v>832</v>
      </c>
      <c r="E135" s="6">
        <f t="shared" si="5"/>
        <v>78.455383295239969</v>
      </c>
      <c r="F135" s="7">
        <v>38.077678602630613</v>
      </c>
      <c r="G135" s="7">
        <v>14.253613980488471</v>
      </c>
      <c r="H135" s="7">
        <v>0</v>
      </c>
      <c r="I135" s="7">
        <v>0.75777420500266779</v>
      </c>
      <c r="J135" s="7">
        <v>4.7498312148119366</v>
      </c>
      <c r="K135" s="7">
        <v>1.894387935868574</v>
      </c>
      <c r="L135" s="7">
        <v>3.5392711192081165</v>
      </c>
      <c r="M135" s="7">
        <v>0</v>
      </c>
      <c r="N135" s="7">
        <v>0</v>
      </c>
      <c r="O135" s="7">
        <v>4.1676534589108627</v>
      </c>
      <c r="P135" s="7">
        <v>3.6686439538527997</v>
      </c>
      <c r="Q135" s="7">
        <v>1.5524740157361971</v>
      </c>
      <c r="R135" s="7">
        <v>3.4838256186461094</v>
      </c>
      <c r="S135" s="26">
        <v>2.3102291900836267</v>
      </c>
      <c r="T135" s="28">
        <f t="shared" ref="T135:T198" si="6">SUM(E135/D135)</f>
        <v>9.4297335691394188E-2</v>
      </c>
    </row>
    <row r="136" spans="1:20" x14ac:dyDescent="0.25">
      <c r="A136" s="2">
        <v>7</v>
      </c>
      <c r="B136" s="13">
        <v>556</v>
      </c>
      <c r="C136" s="1" t="s">
        <v>122</v>
      </c>
      <c r="D136" s="16">
        <v>3160</v>
      </c>
      <c r="E136" s="6">
        <f t="shared" si="5"/>
        <v>433.69470539601912</v>
      </c>
      <c r="F136" s="7">
        <v>223.6056350820482</v>
      </c>
      <c r="G136" s="7">
        <v>50.31782248850368</v>
      </c>
      <c r="H136" s="7">
        <v>0</v>
      </c>
      <c r="I136" s="7">
        <v>4.4499189177648475</v>
      </c>
      <c r="J136" s="7">
        <v>38.165245223582474</v>
      </c>
      <c r="K136" s="7">
        <v>14.506460978176371</v>
      </c>
      <c r="L136" s="7">
        <v>6.8973528990442405</v>
      </c>
      <c r="M136" s="7">
        <v>1.0964342513111103</v>
      </c>
      <c r="N136" s="7">
        <v>3.5662424232834513</v>
      </c>
      <c r="O136" s="7">
        <v>0</v>
      </c>
      <c r="P136" s="7">
        <v>21.488783349710367</v>
      </c>
      <c r="Q136" s="7">
        <v>7.4426757001201764</v>
      </c>
      <c r="R136" s="7">
        <v>49.028365670165101</v>
      </c>
      <c r="S136" s="26">
        <v>13.129768412309135</v>
      </c>
      <c r="T136" s="28">
        <f t="shared" si="6"/>
        <v>0.13724515993544908</v>
      </c>
    </row>
    <row r="137" spans="1:20" x14ac:dyDescent="0.25">
      <c r="A137" s="2">
        <v>7</v>
      </c>
      <c r="B137" s="13">
        <v>216</v>
      </c>
      <c r="C137" s="1" t="s">
        <v>53</v>
      </c>
      <c r="D137" s="16">
        <v>5900</v>
      </c>
      <c r="E137" s="6">
        <f t="shared" ref="E137:E200" si="7">+SUM(F137:S137)</f>
        <v>837.9663318271331</v>
      </c>
      <c r="F137" s="7">
        <v>340.2956958347188</v>
      </c>
      <c r="G137" s="7">
        <v>309.45353288307115</v>
      </c>
      <c r="H137" s="7">
        <v>0</v>
      </c>
      <c r="I137" s="7">
        <v>0.1062736849133982</v>
      </c>
      <c r="J137" s="7">
        <v>43.425501385879031</v>
      </c>
      <c r="K137" s="7">
        <v>29.675226230215188</v>
      </c>
      <c r="L137" s="7">
        <v>0.10231283960841708</v>
      </c>
      <c r="M137" s="7">
        <v>1.62641093383975E-2</v>
      </c>
      <c r="N137" s="7">
        <v>6.4314450004101355E-3</v>
      </c>
      <c r="O137" s="7">
        <v>26.013180680341637</v>
      </c>
      <c r="P137" s="7">
        <v>44.148425038583405</v>
      </c>
      <c r="Q137" s="7">
        <v>17.751312056391633</v>
      </c>
      <c r="R137" s="7">
        <v>3.1299074109739973</v>
      </c>
      <c r="S137" s="26">
        <v>23.842268228097694</v>
      </c>
      <c r="T137" s="28">
        <f t="shared" si="6"/>
        <v>0.14202819183510731</v>
      </c>
    </row>
    <row r="138" spans="1:20" x14ac:dyDescent="0.25">
      <c r="A138" s="2">
        <v>7</v>
      </c>
      <c r="B138" s="13">
        <v>287</v>
      </c>
      <c r="C138" s="1" t="s">
        <v>71</v>
      </c>
      <c r="D138" s="16">
        <v>1257</v>
      </c>
      <c r="E138" s="6">
        <f t="shared" si="7"/>
        <v>203.97475565086364</v>
      </c>
      <c r="F138" s="7">
        <v>103.78735756981598</v>
      </c>
      <c r="G138" s="7">
        <v>38.850712153258307</v>
      </c>
      <c r="H138" s="7">
        <v>0</v>
      </c>
      <c r="I138" s="7">
        <v>2.0654458270037903</v>
      </c>
      <c r="J138" s="7">
        <v>14.863797611516057</v>
      </c>
      <c r="K138" s="7">
        <v>5.6496715473934813</v>
      </c>
      <c r="L138" s="7">
        <v>2.6862360492118378</v>
      </c>
      <c r="M138" s="7">
        <v>0.42701616903937467</v>
      </c>
      <c r="N138" s="7">
        <v>0.16885837080416299</v>
      </c>
      <c r="O138" s="7">
        <v>0</v>
      </c>
      <c r="P138" s="7">
        <v>8.3689997209935196</v>
      </c>
      <c r="Q138" s="7">
        <v>2.8986169130226975</v>
      </c>
      <c r="R138" s="7">
        <v>19.094537458767313</v>
      </c>
      <c r="S138" s="26">
        <v>5.1135062600370862</v>
      </c>
      <c r="T138" s="28">
        <f t="shared" si="6"/>
        <v>0.1622710864366457</v>
      </c>
    </row>
    <row r="139" spans="1:20" x14ac:dyDescent="0.25">
      <c r="A139" s="2">
        <v>8</v>
      </c>
      <c r="B139" s="13">
        <v>990</v>
      </c>
      <c r="C139" s="1" t="s">
        <v>243</v>
      </c>
      <c r="D139" s="16">
        <v>100</v>
      </c>
      <c r="E139" s="6">
        <f t="shared" si="7"/>
        <v>4.9993359673409694</v>
      </c>
      <c r="F139" s="7">
        <v>0</v>
      </c>
      <c r="G139" s="7">
        <v>3.3267300337204229</v>
      </c>
      <c r="H139" s="7">
        <v>0</v>
      </c>
      <c r="I139" s="7">
        <v>0</v>
      </c>
      <c r="J139" s="7">
        <v>0.57193436634303851</v>
      </c>
      <c r="K139" s="7">
        <v>0.21739002379858219</v>
      </c>
      <c r="L139" s="7">
        <v>0.10336192356813834</v>
      </c>
      <c r="M139" s="7">
        <v>1.6430876444963681E-2</v>
      </c>
      <c r="N139" s="7">
        <v>6.4973910323410542E-3</v>
      </c>
      <c r="O139" s="7">
        <v>0</v>
      </c>
      <c r="P139" s="7">
        <v>0.32202527762104577</v>
      </c>
      <c r="Q139" s="7">
        <v>0.11153398820072867</v>
      </c>
      <c r="R139" s="7">
        <v>0.25511297669944644</v>
      </c>
      <c r="S139" s="26">
        <v>6.8319109912261297E-2</v>
      </c>
      <c r="T139" s="28">
        <f t="shared" si="6"/>
        <v>4.9993359673409697E-2</v>
      </c>
    </row>
    <row r="140" spans="1:20" x14ac:dyDescent="0.25">
      <c r="A140" s="2">
        <v>9</v>
      </c>
      <c r="B140" s="13">
        <v>523</v>
      </c>
      <c r="C140" s="1" t="s">
        <v>111</v>
      </c>
      <c r="D140" s="16">
        <v>6889</v>
      </c>
      <c r="E140" s="6">
        <f t="shared" si="7"/>
        <v>993.57561830440784</v>
      </c>
      <c r="F140" s="7">
        <v>334.05737148833424</v>
      </c>
      <c r="G140" s="7">
        <v>580.87619733190331</v>
      </c>
      <c r="H140" s="7">
        <v>0</v>
      </c>
      <c r="I140" s="7">
        <v>6.6479908543417618</v>
      </c>
      <c r="J140" s="7">
        <v>13.485792990189758</v>
      </c>
      <c r="K140" s="7">
        <v>5.3681311902697102</v>
      </c>
      <c r="L140" s="7">
        <v>10.046697560976318</v>
      </c>
      <c r="M140" s="7">
        <v>0</v>
      </c>
      <c r="N140" s="7">
        <v>0</v>
      </c>
      <c r="O140" s="7">
        <v>11.827345955797492</v>
      </c>
      <c r="P140" s="7">
        <v>10.413301642263031</v>
      </c>
      <c r="Q140" s="7">
        <v>4.3992489754405426</v>
      </c>
      <c r="R140" s="7">
        <v>9.8983101947412209</v>
      </c>
      <c r="S140" s="26">
        <v>6.5552301201504912</v>
      </c>
      <c r="T140" s="28">
        <f t="shared" si="6"/>
        <v>0.14422639255398575</v>
      </c>
    </row>
    <row r="141" spans="1:20" x14ac:dyDescent="0.25">
      <c r="A141" s="2">
        <v>7</v>
      </c>
      <c r="B141" s="13">
        <v>718</v>
      </c>
      <c r="C141" s="1" t="s">
        <v>221</v>
      </c>
      <c r="D141" s="16">
        <v>253</v>
      </c>
      <c r="E141" s="6">
        <f t="shared" si="7"/>
        <v>13.842893306981091</v>
      </c>
      <c r="F141" s="7">
        <v>7.5227441625736713</v>
      </c>
      <c r="G141" s="7">
        <v>2.8159881406186962</v>
      </c>
      <c r="H141" s="7">
        <v>0</v>
      </c>
      <c r="I141" s="7">
        <v>0.14970821978729815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3.3544527840014262</v>
      </c>
      <c r="R141" s="7">
        <v>0</v>
      </c>
      <c r="S141" s="26">
        <v>0</v>
      </c>
      <c r="T141" s="28">
        <f t="shared" si="6"/>
        <v>5.4714993308225657E-2</v>
      </c>
    </row>
    <row r="142" spans="1:20" x14ac:dyDescent="0.25">
      <c r="A142" s="2">
        <v>7</v>
      </c>
      <c r="B142" s="13">
        <v>854</v>
      </c>
      <c r="C142" s="1" t="s">
        <v>167</v>
      </c>
      <c r="D142" s="16">
        <v>5325</v>
      </c>
      <c r="E142" s="6">
        <f t="shared" si="7"/>
        <v>694.06999999999994</v>
      </c>
      <c r="F142" s="7">
        <v>334.31</v>
      </c>
      <c r="G142" s="7">
        <v>158.74</v>
      </c>
      <c r="H142" s="7">
        <v>32.74</v>
      </c>
      <c r="I142" s="7">
        <v>4.3099999999999996</v>
      </c>
      <c r="J142" s="7">
        <v>17.079999999999998</v>
      </c>
      <c r="K142" s="7">
        <v>9.49</v>
      </c>
      <c r="L142" s="7">
        <v>0</v>
      </c>
      <c r="M142" s="7">
        <v>0</v>
      </c>
      <c r="N142" s="7">
        <v>0</v>
      </c>
      <c r="O142" s="7">
        <v>8.44</v>
      </c>
      <c r="P142" s="7">
        <v>0</v>
      </c>
      <c r="Q142" s="7">
        <v>23.79</v>
      </c>
      <c r="R142" s="7">
        <v>82.954761973543697</v>
      </c>
      <c r="S142" s="26">
        <v>22.215238026456312</v>
      </c>
      <c r="T142" s="28">
        <f t="shared" si="6"/>
        <v>0.13034178403755867</v>
      </c>
    </row>
    <row r="143" spans="1:20" x14ac:dyDescent="0.25">
      <c r="A143" s="2">
        <v>7</v>
      </c>
      <c r="B143" s="13">
        <v>967</v>
      </c>
      <c r="C143" s="1" t="s">
        <v>187</v>
      </c>
      <c r="D143" s="16">
        <v>1064</v>
      </c>
      <c r="E143" s="6">
        <f t="shared" si="7"/>
        <v>159.22099578056358</v>
      </c>
      <c r="F143" s="7">
        <v>74.829763520226237</v>
      </c>
      <c r="G143" s="7">
        <v>28.011018596991264</v>
      </c>
      <c r="H143" s="7">
        <v>0</v>
      </c>
      <c r="I143" s="7">
        <v>1.4891681069591156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54.891045556386977</v>
      </c>
      <c r="R143" s="7">
        <v>0</v>
      </c>
      <c r="S143" s="26">
        <v>0</v>
      </c>
      <c r="T143" s="28">
        <f t="shared" si="6"/>
        <v>0.14964379302684547</v>
      </c>
    </row>
    <row r="144" spans="1:20" x14ac:dyDescent="0.25">
      <c r="A144" s="2">
        <v>7</v>
      </c>
      <c r="B144" s="13">
        <v>855</v>
      </c>
      <c r="C144" s="1" t="s">
        <v>168</v>
      </c>
      <c r="D144" s="16">
        <v>1508</v>
      </c>
      <c r="E144" s="6">
        <f t="shared" si="7"/>
        <v>213.62227274865282</v>
      </c>
      <c r="F144" s="7">
        <v>114.75370432983391</v>
      </c>
      <c r="G144" s="7">
        <v>36.529343953602307</v>
      </c>
      <c r="H144" s="7">
        <v>0</v>
      </c>
      <c r="I144" s="7">
        <v>16.541241000998767</v>
      </c>
      <c r="J144" s="7">
        <v>2.9940570303483809</v>
      </c>
      <c r="K144" s="7">
        <v>0</v>
      </c>
      <c r="L144" s="7">
        <v>0</v>
      </c>
      <c r="M144" s="7">
        <v>0</v>
      </c>
      <c r="N144" s="7">
        <v>0</v>
      </c>
      <c r="O144" s="7">
        <v>4.8699631326962853</v>
      </c>
      <c r="P144" s="7">
        <v>5.1379497187459862</v>
      </c>
      <c r="Q144" s="7">
        <v>0</v>
      </c>
      <c r="R144" s="7">
        <v>25.868455837323875</v>
      </c>
      <c r="S144" s="26">
        <v>6.9275577451032975</v>
      </c>
      <c r="T144" s="28">
        <f t="shared" si="6"/>
        <v>0.14165933206144085</v>
      </c>
    </row>
    <row r="145" spans="1:20" x14ac:dyDescent="0.25">
      <c r="A145" s="2">
        <v>4</v>
      </c>
      <c r="B145" s="13">
        <v>89</v>
      </c>
      <c r="C145" s="1" t="s">
        <v>216</v>
      </c>
      <c r="D145" s="16">
        <v>48475</v>
      </c>
      <c r="E145" s="6">
        <f t="shared" si="7"/>
        <v>5724.7000000000007</v>
      </c>
      <c r="F145" s="7">
        <v>3312.643573653691</v>
      </c>
      <c r="G145" s="7">
        <v>727.0723484454777</v>
      </c>
      <c r="H145" s="7">
        <v>0</v>
      </c>
      <c r="I145" s="7">
        <v>65.924077900830909</v>
      </c>
      <c r="J145" s="7">
        <v>306.68</v>
      </c>
      <c r="K145" s="7">
        <v>127.39</v>
      </c>
      <c r="L145" s="7">
        <v>229.25</v>
      </c>
      <c r="M145" s="7">
        <v>0</v>
      </c>
      <c r="N145" s="7">
        <v>0</v>
      </c>
      <c r="O145" s="7">
        <v>248.14</v>
      </c>
      <c r="P145" s="7">
        <v>248.63</v>
      </c>
      <c r="Q145" s="7">
        <v>94.59</v>
      </c>
      <c r="R145" s="7">
        <v>229.18</v>
      </c>
      <c r="S145" s="26">
        <v>135.19999999999999</v>
      </c>
      <c r="T145" s="28">
        <f t="shared" si="6"/>
        <v>0.11809592573491492</v>
      </c>
    </row>
    <row r="146" spans="1:20" x14ac:dyDescent="0.25">
      <c r="A146" s="2">
        <v>6</v>
      </c>
      <c r="B146" s="13">
        <v>626</v>
      </c>
      <c r="C146" s="1" t="s">
        <v>141</v>
      </c>
      <c r="D146" s="16">
        <v>305</v>
      </c>
      <c r="E146" s="6">
        <f t="shared" si="7"/>
        <v>23.564337738852998</v>
      </c>
      <c r="F146" s="7">
        <v>9.2128761109933084</v>
      </c>
      <c r="G146" s="7">
        <v>3.4486550797004298</v>
      </c>
      <c r="H146" s="7">
        <v>0</v>
      </c>
      <c r="I146" s="7">
        <v>0.18334310617122856</v>
      </c>
      <c r="J146" s="7">
        <v>2.3955026075850809</v>
      </c>
      <c r="K146" s="7">
        <v>0.91052120578490048</v>
      </c>
      <c r="L146" s="7">
        <v>0.43292337723237251</v>
      </c>
      <c r="M146" s="7">
        <v>6.8819447973530332E-2</v>
      </c>
      <c r="N146" s="7">
        <v>2.7213816962937194E-2</v>
      </c>
      <c r="O146" s="7">
        <v>0.74851425758709522</v>
      </c>
      <c r="P146" s="7">
        <v>2.2917473565629578</v>
      </c>
      <c r="Q146" s="7">
        <v>2.3009882733232927</v>
      </c>
      <c r="R146" s="7">
        <v>1.2172533459659303</v>
      </c>
      <c r="S146" s="26">
        <v>0.32597975300993248</v>
      </c>
      <c r="T146" s="28">
        <f t="shared" si="6"/>
        <v>7.7260123733944253E-2</v>
      </c>
    </row>
    <row r="147" spans="1:20" x14ac:dyDescent="0.25">
      <c r="A147" s="2">
        <v>8</v>
      </c>
      <c r="B147" s="13">
        <v>610</v>
      </c>
      <c r="C147" s="1" t="s">
        <v>132</v>
      </c>
      <c r="D147" s="16">
        <v>1096</v>
      </c>
      <c r="E147" s="6">
        <f t="shared" si="7"/>
        <v>71.312154639501415</v>
      </c>
      <c r="F147" s="7">
        <v>33.517636326110186</v>
      </c>
      <c r="G147" s="7">
        <v>12.546653768377752</v>
      </c>
      <c r="H147" s="7">
        <v>0</v>
      </c>
      <c r="I147" s="7">
        <v>0.66702596252367108</v>
      </c>
      <c r="J147" s="7">
        <v>10.420174071729335</v>
      </c>
      <c r="K147" s="7">
        <v>3.9606675568782785</v>
      </c>
      <c r="L147" s="7">
        <v>1.8831692924058081</v>
      </c>
      <c r="M147" s="7">
        <v>0.29935706399728351</v>
      </c>
      <c r="N147" s="7">
        <v>0.11837712428785759</v>
      </c>
      <c r="O147" s="7">
        <v>0</v>
      </c>
      <c r="P147" s="7">
        <v>5.8670358799450808</v>
      </c>
      <c r="Q147" s="7">
        <v>2.0320575932461526</v>
      </c>
      <c r="R147" s="7">
        <v>0</v>
      </c>
      <c r="S147" s="26">
        <v>0</v>
      </c>
      <c r="T147" s="28">
        <f t="shared" si="6"/>
        <v>6.5065834525092528E-2</v>
      </c>
    </row>
    <row r="148" spans="1:20" x14ac:dyDescent="0.25">
      <c r="A148" s="2">
        <v>7</v>
      </c>
      <c r="B148" s="13">
        <v>862</v>
      </c>
      <c r="C148" s="1" t="s">
        <v>252</v>
      </c>
      <c r="D148" s="16">
        <v>197</v>
      </c>
      <c r="E148" s="6">
        <f t="shared" si="7"/>
        <v>9.4811805961032043</v>
      </c>
      <c r="F148" s="7">
        <v>5.2181246280653308</v>
      </c>
      <c r="G148" s="7">
        <v>1.9533001191250356</v>
      </c>
      <c r="H148" s="7">
        <v>0</v>
      </c>
      <c r="I148" s="7">
        <v>0.10384457211537766</v>
      </c>
      <c r="J148" s="7">
        <v>0.55318934970020783</v>
      </c>
      <c r="K148" s="7">
        <v>0.21026511602263351</v>
      </c>
      <c r="L148" s="7">
        <v>9.9974260417367539E-2</v>
      </c>
      <c r="M148" s="7">
        <v>1.5892358267805554E-2</v>
      </c>
      <c r="N148" s="7">
        <v>6.2844405432579027E-3</v>
      </c>
      <c r="O148" s="7">
        <v>0</v>
      </c>
      <c r="P148" s="7">
        <v>0.31147097358959658</v>
      </c>
      <c r="Q148" s="7">
        <v>0.10787848752076086</v>
      </c>
      <c r="R148" s="7">
        <v>0.71064576064046481</v>
      </c>
      <c r="S148" s="26">
        <v>0.19031053009536616</v>
      </c>
      <c r="T148" s="28">
        <f t="shared" si="6"/>
        <v>4.8127820284787841E-2</v>
      </c>
    </row>
    <row r="149" spans="1:20" x14ac:dyDescent="0.25">
      <c r="A149" s="2">
        <v>2</v>
      </c>
      <c r="B149" s="13">
        <v>357</v>
      </c>
      <c r="C149" s="1" t="s">
        <v>83</v>
      </c>
      <c r="D149" s="16">
        <v>193883</v>
      </c>
      <c r="E149" s="6">
        <f t="shared" si="7"/>
        <v>36804.239999999998</v>
      </c>
      <c r="F149" s="7">
        <v>22520.87</v>
      </c>
      <c r="G149" s="7">
        <v>4732.3</v>
      </c>
      <c r="H149" s="7">
        <v>0</v>
      </c>
      <c r="I149" s="7">
        <v>166.01</v>
      </c>
      <c r="J149" s="7">
        <v>1651.0284975806419</v>
      </c>
      <c r="K149" s="7">
        <v>394.50681537600849</v>
      </c>
      <c r="L149" s="7">
        <v>1082.1903318747018</v>
      </c>
      <c r="M149" s="7">
        <v>5.5690331112721557E-2</v>
      </c>
      <c r="N149" s="7">
        <v>2.2022066757784623E-2</v>
      </c>
      <c r="O149" s="7">
        <v>2940.26</v>
      </c>
      <c r="P149" s="7">
        <v>1468.461463038959</v>
      </c>
      <c r="Q149" s="7">
        <v>325.81803003108365</v>
      </c>
      <c r="R149" s="7">
        <v>1201.0710155601153</v>
      </c>
      <c r="S149" s="26">
        <v>321.64613414061921</v>
      </c>
      <c r="T149" s="28">
        <f t="shared" si="6"/>
        <v>0.18982706064997962</v>
      </c>
    </row>
    <row r="150" spans="1:20" x14ac:dyDescent="0.25">
      <c r="A150" s="2">
        <v>8</v>
      </c>
      <c r="B150" s="13">
        <v>866</v>
      </c>
      <c r="C150" s="1" t="s">
        <v>199</v>
      </c>
      <c r="D150" s="16">
        <v>1289</v>
      </c>
      <c r="E150" s="6">
        <f t="shared" si="7"/>
        <v>425.26698931059406</v>
      </c>
      <c r="F150" s="7">
        <v>82.26264100049778</v>
      </c>
      <c r="G150" s="7">
        <v>110.28110061783202</v>
      </c>
      <c r="H150" s="7">
        <v>0</v>
      </c>
      <c r="I150" s="7">
        <v>0</v>
      </c>
      <c r="J150" s="7">
        <v>6.4822877790796278</v>
      </c>
      <c r="K150" s="7">
        <v>2.4638923231239591</v>
      </c>
      <c r="L150" s="7">
        <v>1.1715010906794079</v>
      </c>
      <c r="M150" s="7">
        <v>0.18622708451632422</v>
      </c>
      <c r="N150" s="7">
        <v>7.3641244456333646E-2</v>
      </c>
      <c r="O150" s="7">
        <v>0</v>
      </c>
      <c r="P150" s="7">
        <v>59.345167434868209</v>
      </c>
      <c r="Q150" s="7">
        <v>34.986110854626446</v>
      </c>
      <c r="R150" s="7">
        <v>100.97371617764092</v>
      </c>
      <c r="S150" s="26">
        <v>27.040703703273028</v>
      </c>
      <c r="T150" s="28">
        <f t="shared" si="6"/>
        <v>0.32992008480263307</v>
      </c>
    </row>
    <row r="151" spans="1:20" x14ac:dyDescent="0.25">
      <c r="A151" s="2">
        <v>6</v>
      </c>
      <c r="B151" s="13">
        <v>988</v>
      </c>
      <c r="C151" s="1" t="s">
        <v>237</v>
      </c>
      <c r="D151" s="16">
        <v>732</v>
      </c>
      <c r="E151" s="6">
        <f t="shared" si="7"/>
        <v>112.31410230510562</v>
      </c>
      <c r="F151" s="7">
        <v>45.752866038983314</v>
      </c>
      <c r="G151" s="7">
        <v>17.12666619796552</v>
      </c>
      <c r="H151" s="7">
        <v>0</v>
      </c>
      <c r="I151" s="7">
        <v>0.91051615964028121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48.5240539085165</v>
      </c>
      <c r="P151" s="7">
        <v>0</v>
      </c>
      <c r="Q151" s="7">
        <v>0</v>
      </c>
      <c r="R151" s="7">
        <v>0</v>
      </c>
      <c r="S151" s="26">
        <v>0</v>
      </c>
      <c r="T151" s="28">
        <f t="shared" si="6"/>
        <v>0.15343456599058145</v>
      </c>
    </row>
    <row r="152" spans="1:20" x14ac:dyDescent="0.25">
      <c r="A152" s="2">
        <v>4</v>
      </c>
      <c r="B152" s="13">
        <v>34</v>
      </c>
      <c r="C152" s="1" t="s">
        <v>20</v>
      </c>
      <c r="D152" s="16">
        <v>29268</v>
      </c>
      <c r="E152" s="6">
        <f t="shared" si="7"/>
        <v>4668.9399999999996</v>
      </c>
      <c r="F152" s="7">
        <v>2197.9576969457171</v>
      </c>
      <c r="G152" s="7">
        <v>822.76130550519804</v>
      </c>
      <c r="H152" s="7">
        <v>0</v>
      </c>
      <c r="I152" s="7">
        <v>43.740997549085606</v>
      </c>
      <c r="J152" s="7">
        <v>402.36488980444346</v>
      </c>
      <c r="K152" s="7">
        <v>152.93732658449565</v>
      </c>
      <c r="L152" s="7">
        <v>72.716751141204625</v>
      </c>
      <c r="M152" s="7">
        <v>11.55938194873732</v>
      </c>
      <c r="N152" s="7">
        <v>4.5710175512975777</v>
      </c>
      <c r="O152" s="7">
        <v>0</v>
      </c>
      <c r="P152" s="7">
        <v>226.54988573727718</v>
      </c>
      <c r="Q152" s="7">
        <v>78.465928107770779</v>
      </c>
      <c r="R152" s="7">
        <v>516.89155498936407</v>
      </c>
      <c r="S152" s="26">
        <v>138.4232641354094</v>
      </c>
      <c r="T152" s="28">
        <f t="shared" si="6"/>
        <v>0.1595237119037857</v>
      </c>
    </row>
    <row r="153" spans="1:20" x14ac:dyDescent="0.25">
      <c r="A153" s="2">
        <v>4</v>
      </c>
      <c r="B153" s="13">
        <v>143</v>
      </c>
      <c r="C153" s="1" t="s">
        <v>36</v>
      </c>
      <c r="D153" s="16">
        <v>23257</v>
      </c>
      <c r="E153" s="6">
        <f t="shared" si="7"/>
        <v>3539.74</v>
      </c>
      <c r="F153" s="7">
        <v>1276.3200000000002</v>
      </c>
      <c r="G153" s="7">
        <v>1417.6299999999999</v>
      </c>
      <c r="H153" s="7">
        <v>0</v>
      </c>
      <c r="I153" s="7">
        <v>0</v>
      </c>
      <c r="J153" s="7">
        <v>160.36000000000001</v>
      </c>
      <c r="K153" s="7">
        <v>51.81</v>
      </c>
      <c r="L153" s="7">
        <v>0</v>
      </c>
      <c r="M153" s="7">
        <v>0</v>
      </c>
      <c r="N153" s="7">
        <v>0</v>
      </c>
      <c r="O153" s="7">
        <v>107.79</v>
      </c>
      <c r="P153" s="7">
        <v>145.69999999999999</v>
      </c>
      <c r="Q153" s="7">
        <v>51.81</v>
      </c>
      <c r="R153" s="7">
        <v>135.88</v>
      </c>
      <c r="S153" s="26">
        <v>192.44</v>
      </c>
      <c r="T153" s="28">
        <f t="shared" si="6"/>
        <v>0.15220105774605494</v>
      </c>
    </row>
    <row r="154" spans="1:20" x14ac:dyDescent="0.25">
      <c r="A154" s="2">
        <v>7</v>
      </c>
      <c r="B154" s="13">
        <v>321</v>
      </c>
      <c r="C154" s="1" t="s">
        <v>77</v>
      </c>
      <c r="D154" s="16">
        <v>4635</v>
      </c>
      <c r="E154" s="6">
        <f t="shared" si="7"/>
        <v>547.36000000000013</v>
      </c>
      <c r="F154" s="7">
        <v>259.76</v>
      </c>
      <c r="G154" s="7">
        <v>156.33000000000001</v>
      </c>
      <c r="H154" s="7">
        <v>0</v>
      </c>
      <c r="I154" s="7">
        <v>0</v>
      </c>
      <c r="J154" s="7">
        <v>57.685995632903371</v>
      </c>
      <c r="K154" s="7">
        <v>21.926222135706094</v>
      </c>
      <c r="L154" s="7">
        <v>10.425209294004674</v>
      </c>
      <c r="M154" s="7">
        <v>1.6572381773618639</v>
      </c>
      <c r="N154" s="7">
        <v>0.65533476002399638</v>
      </c>
      <c r="O154" s="7">
        <v>0</v>
      </c>
      <c r="P154" s="7">
        <v>29.7</v>
      </c>
      <c r="Q154" s="7">
        <v>9.2200000000000006</v>
      </c>
      <c r="R154" s="7">
        <v>0</v>
      </c>
      <c r="S154" s="26">
        <v>0</v>
      </c>
      <c r="T154" s="28">
        <f t="shared" si="6"/>
        <v>0.11809277238403455</v>
      </c>
    </row>
    <row r="155" spans="1:20" x14ac:dyDescent="0.25">
      <c r="A155" s="2">
        <v>9</v>
      </c>
      <c r="B155" s="13">
        <v>630</v>
      </c>
      <c r="C155" s="1" t="s">
        <v>144</v>
      </c>
      <c r="D155" s="16">
        <v>3531</v>
      </c>
      <c r="E155" s="6">
        <f t="shared" si="7"/>
        <v>177.63814288391029</v>
      </c>
      <c r="F155" s="7">
        <v>54.20091498311114</v>
      </c>
      <c r="G155" s="7">
        <v>26.031272956339173</v>
      </c>
      <c r="H155" s="7">
        <v>0</v>
      </c>
      <c r="I155" s="7">
        <v>1.0786386347330206</v>
      </c>
      <c r="J155" s="7">
        <v>34.486197940423807</v>
      </c>
      <c r="K155" s="7">
        <v>13.108069443224844</v>
      </c>
      <c r="L155" s="7">
        <v>7.2489638069408748</v>
      </c>
      <c r="M155" s="7">
        <v>0.99074035546904415</v>
      </c>
      <c r="N155" s="7">
        <v>0.54887185581208031</v>
      </c>
      <c r="O155" s="7">
        <v>0</v>
      </c>
      <c r="P155" s="7">
        <v>17.56802285103856</v>
      </c>
      <c r="Q155" s="7">
        <v>6.0847138083479733</v>
      </c>
      <c r="R155" s="7">
        <v>4.7775539650929408</v>
      </c>
      <c r="S155" s="26">
        <v>11.514182283376797</v>
      </c>
      <c r="T155" s="28">
        <f t="shared" si="6"/>
        <v>5.0308168474627664E-2</v>
      </c>
    </row>
    <row r="156" spans="1:20" x14ac:dyDescent="0.25">
      <c r="A156" s="2">
        <v>7</v>
      </c>
      <c r="B156" s="13">
        <v>271</v>
      </c>
      <c r="C156" s="1" t="s">
        <v>66</v>
      </c>
      <c r="D156" s="16">
        <v>4693</v>
      </c>
      <c r="E156" s="6">
        <f t="shared" si="7"/>
        <v>938.1</v>
      </c>
      <c r="F156" s="7">
        <v>517.80000000000007</v>
      </c>
      <c r="G156" s="7">
        <v>260.81595743815723</v>
      </c>
      <c r="H156" s="7">
        <v>0</v>
      </c>
      <c r="I156" s="7">
        <v>5.4</v>
      </c>
      <c r="J156" s="7">
        <v>47.053504280189316</v>
      </c>
      <c r="K156" s="7">
        <v>22</v>
      </c>
      <c r="L156" s="7">
        <v>23.7</v>
      </c>
      <c r="M156" s="7">
        <v>20.5</v>
      </c>
      <c r="N156" s="7">
        <v>0</v>
      </c>
      <c r="O156" s="7">
        <v>0</v>
      </c>
      <c r="P156" s="7">
        <v>32.889690538428859</v>
      </c>
      <c r="Q156" s="7">
        <v>7.9003347977328948</v>
      </c>
      <c r="R156" s="7">
        <v>2.1025818821175653E-2</v>
      </c>
      <c r="S156" s="26">
        <v>1.9487126670539024E-2</v>
      </c>
      <c r="T156" s="28">
        <f t="shared" si="6"/>
        <v>0.19989345834221181</v>
      </c>
    </row>
    <row r="157" spans="1:20" x14ac:dyDescent="0.25">
      <c r="A157" s="2">
        <v>7</v>
      </c>
      <c r="B157" s="13">
        <v>236</v>
      </c>
      <c r="C157" s="1" t="s">
        <v>61</v>
      </c>
      <c r="D157" s="16">
        <v>6472</v>
      </c>
      <c r="E157" s="6">
        <f t="shared" si="7"/>
        <v>2379.4713793688134</v>
      </c>
      <c r="F157" s="7">
        <v>861.77093340175475</v>
      </c>
      <c r="G157" s="7">
        <v>485.52700750473537</v>
      </c>
      <c r="H157" s="7">
        <v>276.58063863681184</v>
      </c>
      <c r="I157" s="7">
        <v>0</v>
      </c>
      <c r="J157" s="7">
        <v>113.31212131522173</v>
      </c>
      <c r="K157" s="7">
        <v>33.729346175220954</v>
      </c>
      <c r="L157" s="7">
        <v>0</v>
      </c>
      <c r="M157" s="7">
        <v>39.82835123704173</v>
      </c>
      <c r="N157" s="7">
        <v>0</v>
      </c>
      <c r="O157" s="7">
        <v>38.97818689509095</v>
      </c>
      <c r="P157" s="7">
        <v>101.20652035918353</v>
      </c>
      <c r="Q157" s="7">
        <v>208.40115477906383</v>
      </c>
      <c r="R157" s="7">
        <v>173.63718088383467</v>
      </c>
      <c r="S157" s="26">
        <v>46.499938180853967</v>
      </c>
      <c r="T157" s="28">
        <f t="shared" si="6"/>
        <v>0.36765626998900081</v>
      </c>
    </row>
    <row r="158" spans="1:20" x14ac:dyDescent="0.25">
      <c r="A158" s="2">
        <v>7</v>
      </c>
      <c r="B158" s="13">
        <v>39</v>
      </c>
      <c r="C158" s="1" t="s">
        <v>22</v>
      </c>
      <c r="D158" s="16">
        <v>2301</v>
      </c>
      <c r="E158" s="6">
        <f t="shared" si="7"/>
        <v>365.05037827554452</v>
      </c>
      <c r="F158" s="7">
        <v>200.91151624588767</v>
      </c>
      <c r="G158" s="7">
        <v>75.207189668481504</v>
      </c>
      <c r="H158" s="7">
        <v>0</v>
      </c>
      <c r="I158" s="7">
        <v>3.9982890261747763</v>
      </c>
      <c r="J158" s="7">
        <v>21.299244257520215</v>
      </c>
      <c r="K158" s="7">
        <v>8.0957597383770015</v>
      </c>
      <c r="L158" s="7">
        <v>3.849271851036951</v>
      </c>
      <c r="M158" s="7">
        <v>0.61189757315004978</v>
      </c>
      <c r="N158" s="7">
        <v>0.24196748224681669</v>
      </c>
      <c r="O158" s="7">
        <v>0</v>
      </c>
      <c r="P158" s="7">
        <v>11.992451317451591</v>
      </c>
      <c r="Q158" s="7">
        <v>4.1536053741485635</v>
      </c>
      <c r="R158" s="7">
        <v>27.361730020029015</v>
      </c>
      <c r="S158" s="26">
        <v>7.3274557210403088</v>
      </c>
      <c r="T158" s="28">
        <f t="shared" si="6"/>
        <v>0.15864857812931096</v>
      </c>
    </row>
    <row r="159" spans="1:20" x14ac:dyDescent="0.25">
      <c r="A159" s="2">
        <v>7</v>
      </c>
      <c r="B159" s="13">
        <v>290</v>
      </c>
      <c r="C159" s="1" t="s">
        <v>72</v>
      </c>
      <c r="D159" s="16">
        <v>2514</v>
      </c>
      <c r="E159" s="6">
        <f t="shared" si="7"/>
        <v>439.97000000000008</v>
      </c>
      <c r="F159" s="7">
        <v>242.14476977197259</v>
      </c>
      <c r="G159" s="7">
        <v>90.642029724088943</v>
      </c>
      <c r="H159" s="7">
        <v>0</v>
      </c>
      <c r="I159" s="7">
        <v>4.8188615257872884</v>
      </c>
      <c r="J159" s="7">
        <v>25.670507561857136</v>
      </c>
      <c r="K159" s="7">
        <v>9.7572598853881267</v>
      </c>
      <c r="L159" s="7">
        <v>4.6392614200290057</v>
      </c>
      <c r="M159" s="7">
        <v>0.73747786957672889</v>
      </c>
      <c r="N159" s="7">
        <v>0.29162668908063932</v>
      </c>
      <c r="O159" s="7">
        <v>0</v>
      </c>
      <c r="P159" s="7">
        <v>14.453673027443211</v>
      </c>
      <c r="Q159" s="7">
        <v>5.0060535893617217</v>
      </c>
      <c r="R159" s="7">
        <v>32.977202800829538</v>
      </c>
      <c r="S159" s="26">
        <v>8.8312761345851722</v>
      </c>
      <c r="T159" s="28">
        <f t="shared" si="6"/>
        <v>0.17500795544948292</v>
      </c>
    </row>
    <row r="160" spans="1:20" x14ac:dyDescent="0.25">
      <c r="A160" s="2">
        <v>6</v>
      </c>
      <c r="B160" s="13">
        <v>627</v>
      </c>
      <c r="C160" s="1" t="s">
        <v>142</v>
      </c>
      <c r="D160" s="16">
        <v>2029</v>
      </c>
      <c r="E160" s="6">
        <f t="shared" si="7"/>
        <v>187.40579189958376</v>
      </c>
      <c r="F160" s="7">
        <v>67.159382400087736</v>
      </c>
      <c r="G160" s="7">
        <v>103.82198522079318</v>
      </c>
      <c r="H160" s="7">
        <v>0</v>
      </c>
      <c r="I160" s="7">
        <v>0.56891845990305834</v>
      </c>
      <c r="J160" s="7">
        <v>3.0306796634160511</v>
      </c>
      <c r="K160" s="7">
        <v>1.1519495293988529</v>
      </c>
      <c r="L160" s="7">
        <v>0.54771473470372611</v>
      </c>
      <c r="M160" s="7">
        <v>8.7067198658221281E-2</v>
      </c>
      <c r="N160" s="7">
        <v>3.4429668902195586E-2</v>
      </c>
      <c r="O160" s="7">
        <v>0</v>
      </c>
      <c r="P160" s="7">
        <v>1.706411639909476</v>
      </c>
      <c r="Q160" s="7">
        <v>0.59101849742124446</v>
      </c>
      <c r="R160" s="7">
        <v>6.8672020793596129</v>
      </c>
      <c r="S160" s="26">
        <v>1.839032807030458</v>
      </c>
      <c r="T160" s="28">
        <f t="shared" si="6"/>
        <v>9.2363623410341919E-2</v>
      </c>
    </row>
    <row r="161" spans="1:20" x14ac:dyDescent="0.25">
      <c r="A161" s="2">
        <v>9</v>
      </c>
      <c r="B161" s="13">
        <v>420</v>
      </c>
      <c r="C161" s="1" t="s">
        <v>95</v>
      </c>
      <c r="D161" s="16">
        <v>5025</v>
      </c>
      <c r="E161" s="6">
        <f t="shared" si="7"/>
        <v>360.38651273628545</v>
      </c>
      <c r="F161" s="7">
        <v>92.030290016171364</v>
      </c>
      <c r="G161" s="7">
        <v>154.23090072998295</v>
      </c>
      <c r="H161" s="7">
        <v>0</v>
      </c>
      <c r="I161" s="7">
        <v>0</v>
      </c>
      <c r="J161" s="7">
        <v>38.190329708755364</v>
      </c>
      <c r="K161" s="7">
        <v>14.515995493235463</v>
      </c>
      <c r="L161" s="7">
        <v>6.9018862525053457</v>
      </c>
      <c r="M161" s="7">
        <v>1.0971548935750062</v>
      </c>
      <c r="N161" s="7">
        <v>0.43385661078282833</v>
      </c>
      <c r="O161" s="7">
        <v>0</v>
      </c>
      <c r="P161" s="7">
        <v>21.502907065257364</v>
      </c>
      <c r="Q161" s="7">
        <v>7.4475674723897525</v>
      </c>
      <c r="R161" s="7">
        <v>18.958538639864578</v>
      </c>
      <c r="S161" s="26">
        <v>5.0770858537654764</v>
      </c>
      <c r="T161" s="28">
        <f t="shared" si="6"/>
        <v>7.1718709002245862E-2</v>
      </c>
    </row>
    <row r="162" spans="1:20" x14ac:dyDescent="0.25">
      <c r="A162" s="2">
        <v>4</v>
      </c>
      <c r="B162" s="13">
        <v>12</v>
      </c>
      <c r="C162" s="1" t="s">
        <v>15</v>
      </c>
      <c r="D162" s="16">
        <v>38591</v>
      </c>
      <c r="E162" s="6">
        <f t="shared" si="7"/>
        <v>5905.9300000000012</v>
      </c>
      <c r="F162" s="7">
        <v>2987.2477125983569</v>
      </c>
      <c r="G162" s="7">
        <v>1524.0074102496517</v>
      </c>
      <c r="H162" s="7">
        <v>0</v>
      </c>
      <c r="I162" s="7">
        <v>7.4018378960543876</v>
      </c>
      <c r="J162" s="7">
        <v>144.45336194039024</v>
      </c>
      <c r="K162" s="7">
        <v>79.328794170615325</v>
      </c>
      <c r="L162" s="7">
        <v>101.48413077198803</v>
      </c>
      <c r="M162" s="7">
        <v>1.6491185056754767</v>
      </c>
      <c r="N162" s="7">
        <v>0.65212393422432602</v>
      </c>
      <c r="O162" s="7">
        <v>71.680000000000007</v>
      </c>
      <c r="P162" s="7">
        <v>171.98072533677453</v>
      </c>
      <c r="Q162" s="7">
        <v>87.97433674580337</v>
      </c>
      <c r="R162" s="7">
        <v>574.27888847966858</v>
      </c>
      <c r="S162" s="26">
        <v>153.79155937079724</v>
      </c>
      <c r="T162" s="28">
        <f t="shared" si="6"/>
        <v>0.15303905055582911</v>
      </c>
    </row>
    <row r="163" spans="1:20" x14ac:dyDescent="0.25">
      <c r="A163" s="2">
        <v>8</v>
      </c>
      <c r="B163" s="13">
        <v>871</v>
      </c>
      <c r="C163" s="1" t="s">
        <v>228</v>
      </c>
      <c r="D163" s="16">
        <v>274</v>
      </c>
      <c r="E163" s="6">
        <f t="shared" si="7"/>
        <v>18.980843025727079</v>
      </c>
      <c r="F163" s="7">
        <v>8.9875251845373558</v>
      </c>
      <c r="G163" s="7">
        <v>3.364299487822866</v>
      </c>
      <c r="H163" s="7">
        <v>0</v>
      </c>
      <c r="I163" s="7">
        <v>0.17885845465337119</v>
      </c>
      <c r="J163" s="7">
        <v>2.7343163541605549</v>
      </c>
      <c r="K163" s="7">
        <v>1.0393029904891122</v>
      </c>
      <c r="L163" s="7">
        <v>0.49415494966137374</v>
      </c>
      <c r="M163" s="7">
        <v>7.8553094236881171E-2</v>
      </c>
      <c r="N163" s="7">
        <v>3.1062869455986689E-2</v>
      </c>
      <c r="O163" s="7">
        <v>0</v>
      </c>
      <c r="P163" s="7">
        <v>1.5395455053389724</v>
      </c>
      <c r="Q163" s="7">
        <v>0.53322413537060698</v>
      </c>
      <c r="R163" s="7">
        <v>0</v>
      </c>
      <c r="S163" s="26">
        <v>0</v>
      </c>
      <c r="T163" s="28">
        <f t="shared" si="6"/>
        <v>6.9273149728930949E-2</v>
      </c>
    </row>
    <row r="164" spans="1:20" x14ac:dyDescent="0.25">
      <c r="A164" s="2">
        <v>8</v>
      </c>
      <c r="B164" s="13">
        <v>873</v>
      </c>
      <c r="C164" s="1" t="s">
        <v>229</v>
      </c>
      <c r="D164" s="16">
        <v>2149</v>
      </c>
      <c r="E164" s="6">
        <f t="shared" si="7"/>
        <v>154.14773247913993</v>
      </c>
      <c r="F164" s="7">
        <v>72.973932361177205</v>
      </c>
      <c r="G164" s="7">
        <v>27.316325487411319</v>
      </c>
      <c r="H164" s="7">
        <v>0</v>
      </c>
      <c r="I164" s="7">
        <v>1.4522356826944074</v>
      </c>
      <c r="J164" s="7">
        <v>22.215341037886109</v>
      </c>
      <c r="K164" s="7">
        <v>8.4439645545326005</v>
      </c>
      <c r="L164" s="7">
        <v>4.0148319764035101</v>
      </c>
      <c r="M164" s="7">
        <v>0.63821575561225363</v>
      </c>
      <c r="N164" s="7">
        <v>0.25237468866031593</v>
      </c>
      <c r="O164" s="7">
        <v>0</v>
      </c>
      <c r="P164" s="7">
        <v>12.508255817732538</v>
      </c>
      <c r="Q164" s="7">
        <v>4.332255117029673</v>
      </c>
      <c r="R164" s="7">
        <v>0</v>
      </c>
      <c r="S164" s="26">
        <v>0</v>
      </c>
      <c r="T164" s="28">
        <f t="shared" si="6"/>
        <v>7.17299825403164E-2</v>
      </c>
    </row>
    <row r="165" spans="1:20" x14ac:dyDescent="0.25">
      <c r="A165" s="2">
        <v>9</v>
      </c>
      <c r="B165" s="13">
        <v>100</v>
      </c>
      <c r="C165" s="1" t="s">
        <v>195</v>
      </c>
      <c r="D165" s="16">
        <v>478</v>
      </c>
      <c r="E165" s="6">
        <f t="shared" si="7"/>
        <v>43.119622894198976</v>
      </c>
      <c r="F165" s="7">
        <v>23.731597968884437</v>
      </c>
      <c r="G165" s="7">
        <v>8.8834469169886336</v>
      </c>
      <c r="H165" s="7">
        <v>0</v>
      </c>
      <c r="I165" s="7">
        <v>0.47227650015071959</v>
      </c>
      <c r="J165" s="7">
        <v>2.5158592757914464</v>
      </c>
      <c r="K165" s="7">
        <v>0.95626830633595705</v>
      </c>
      <c r="L165" s="7">
        <v>0.4546746435876462</v>
      </c>
      <c r="M165" s="7">
        <v>7.2277127142682002E-2</v>
      </c>
      <c r="N165" s="7">
        <v>2.858111430106821E-2</v>
      </c>
      <c r="O165" s="7">
        <v>0</v>
      </c>
      <c r="P165" s="7">
        <v>1.4165441515998962</v>
      </c>
      <c r="Q165" s="7">
        <v>0.49062241280411989</v>
      </c>
      <c r="R165" s="7">
        <v>3.2319579718555627</v>
      </c>
      <c r="S165" s="26">
        <v>0.86551650475680575</v>
      </c>
      <c r="T165" s="28">
        <f t="shared" si="6"/>
        <v>9.0208416096650576E-2</v>
      </c>
    </row>
    <row r="166" spans="1:20" x14ac:dyDescent="0.25">
      <c r="A166" s="2">
        <v>5</v>
      </c>
      <c r="B166" s="13">
        <v>56</v>
      </c>
      <c r="C166" s="1" t="s">
        <v>27</v>
      </c>
      <c r="D166" s="16">
        <v>13343</v>
      </c>
      <c r="E166" s="6">
        <f t="shared" si="7"/>
        <v>3063.880000000001</v>
      </c>
      <c r="F166" s="7">
        <v>1686.2570566378422</v>
      </c>
      <c r="G166" s="7">
        <v>631.21645119222137</v>
      </c>
      <c r="H166" s="7">
        <v>0</v>
      </c>
      <c r="I166" s="7">
        <v>33.557773147326309</v>
      </c>
      <c r="J166" s="7">
        <v>178.76526742419446</v>
      </c>
      <c r="K166" s="7">
        <v>67.947981493381292</v>
      </c>
      <c r="L166" s="7">
        <v>32.307067026384679</v>
      </c>
      <c r="M166" s="7">
        <v>5.1356767394112053</v>
      </c>
      <c r="N166" s="7">
        <v>2.0308411485791966</v>
      </c>
      <c r="O166" s="7">
        <v>0</v>
      </c>
      <c r="P166" s="7">
        <v>100.65304387872514</v>
      </c>
      <c r="Q166" s="7">
        <v>34.86134843596971</v>
      </c>
      <c r="R166" s="7">
        <v>229.6479126245099</v>
      </c>
      <c r="S166" s="26">
        <v>61.499580251455377</v>
      </c>
      <c r="T166" s="28">
        <f t="shared" si="6"/>
        <v>0.22962452222138957</v>
      </c>
    </row>
    <row r="167" spans="1:20" x14ac:dyDescent="0.25">
      <c r="A167" s="2">
        <v>7</v>
      </c>
      <c r="B167" s="13">
        <v>239</v>
      </c>
      <c r="C167" s="1" t="s">
        <v>62</v>
      </c>
      <c r="D167" s="16">
        <v>19928</v>
      </c>
      <c r="E167" s="6">
        <f t="shared" si="7"/>
        <v>3236.53</v>
      </c>
      <c r="F167" s="7">
        <v>1637.4693752582971</v>
      </c>
      <c r="G167" s="7">
        <v>612.95376284285715</v>
      </c>
      <c r="H167" s="7">
        <v>0</v>
      </c>
      <c r="I167" s="7">
        <v>32.586861898846102</v>
      </c>
      <c r="J167" s="7">
        <v>170.47995346651794</v>
      </c>
      <c r="K167" s="7">
        <v>64.798765946229295</v>
      </c>
      <c r="L167" s="7">
        <v>30.809716913456263</v>
      </c>
      <c r="M167" s="7">
        <v>4.8976512281680771</v>
      </c>
      <c r="N167" s="7">
        <v>1.9367168438046005</v>
      </c>
      <c r="O167" s="7">
        <v>0</v>
      </c>
      <c r="P167" s="7">
        <v>95.988032149393192</v>
      </c>
      <c r="Q167" s="7">
        <v>33.245613897925587</v>
      </c>
      <c r="R167" s="7">
        <v>370.9763060173637</v>
      </c>
      <c r="S167" s="26">
        <v>180.38724353714127</v>
      </c>
      <c r="T167" s="28">
        <f t="shared" si="6"/>
        <v>0.16241118024889603</v>
      </c>
    </row>
    <row r="168" spans="1:20" x14ac:dyDescent="0.25">
      <c r="A168" s="2">
        <v>2</v>
      </c>
      <c r="B168" s="13">
        <v>441</v>
      </c>
      <c r="C168" s="1" t="s">
        <v>102</v>
      </c>
      <c r="D168" s="16">
        <v>392877</v>
      </c>
      <c r="E168" s="6">
        <f t="shared" si="7"/>
        <v>61800.740000000005</v>
      </c>
      <c r="F168" s="7">
        <v>31159.27</v>
      </c>
      <c r="G168" s="7">
        <v>15499.75</v>
      </c>
      <c r="H168" s="7">
        <v>329.62</v>
      </c>
      <c r="I168" s="7">
        <v>455.93</v>
      </c>
      <c r="J168" s="7">
        <v>2685.73</v>
      </c>
      <c r="K168" s="7">
        <v>805.72</v>
      </c>
      <c r="L168" s="7">
        <v>0</v>
      </c>
      <c r="M168" s="7">
        <v>0</v>
      </c>
      <c r="N168" s="7">
        <v>0</v>
      </c>
      <c r="O168" s="7">
        <v>1260.31</v>
      </c>
      <c r="P168" s="7">
        <v>2563.54</v>
      </c>
      <c r="Q168" s="7">
        <v>610.72</v>
      </c>
      <c r="R168" s="7">
        <v>5194.8944708778827</v>
      </c>
      <c r="S168" s="26">
        <v>1235.2555291221172</v>
      </c>
      <c r="T168" s="28">
        <f t="shared" si="6"/>
        <v>0.15730302359262568</v>
      </c>
    </row>
    <row r="169" spans="1:20" x14ac:dyDescent="0.25">
      <c r="A169" s="2">
        <v>5</v>
      </c>
      <c r="B169" s="13">
        <v>41</v>
      </c>
      <c r="C169" s="1" t="s">
        <v>23</v>
      </c>
      <c r="D169" s="16">
        <v>9605</v>
      </c>
      <c r="E169" s="6">
        <f t="shared" si="7"/>
        <v>1829.5499999999997</v>
      </c>
      <c r="F169" s="7">
        <v>981.77</v>
      </c>
      <c r="G169" s="7">
        <v>573.79</v>
      </c>
      <c r="H169" s="7">
        <v>0</v>
      </c>
      <c r="I169" s="7">
        <v>0</v>
      </c>
      <c r="J169" s="7">
        <v>83.46</v>
      </c>
      <c r="K169" s="7">
        <v>30.78</v>
      </c>
      <c r="L169" s="7">
        <v>0</v>
      </c>
      <c r="M169" s="7">
        <v>29.58</v>
      </c>
      <c r="N169" s="7">
        <v>10.75</v>
      </c>
      <c r="O169" s="7">
        <v>0</v>
      </c>
      <c r="P169" s="7">
        <v>48.24</v>
      </c>
      <c r="Q169" s="7">
        <v>32.11</v>
      </c>
      <c r="R169" s="7">
        <v>35.22</v>
      </c>
      <c r="S169" s="26">
        <v>3.85</v>
      </c>
      <c r="T169" s="28">
        <f t="shared" si="6"/>
        <v>0.19047891723060903</v>
      </c>
    </row>
    <row r="170" spans="1:20" x14ac:dyDescent="0.25">
      <c r="A170" s="2">
        <v>4</v>
      </c>
      <c r="B170" s="13">
        <v>878</v>
      </c>
      <c r="C170" s="1" t="s">
        <v>230</v>
      </c>
      <c r="D170" s="16">
        <v>45160</v>
      </c>
      <c r="E170" s="6">
        <f t="shared" si="7"/>
        <v>6982.2300000000005</v>
      </c>
      <c r="F170" s="7">
        <v>2897.99</v>
      </c>
      <c r="G170" s="7">
        <v>1999</v>
      </c>
      <c r="H170" s="7">
        <v>0</v>
      </c>
      <c r="I170" s="7">
        <v>84.29</v>
      </c>
      <c r="J170" s="7">
        <v>328.14578239939823</v>
      </c>
      <c r="K170" s="7">
        <v>98.850196588947227</v>
      </c>
      <c r="L170" s="7">
        <v>25.166951800213301</v>
      </c>
      <c r="M170" s="7">
        <v>0.17914532885533499</v>
      </c>
      <c r="N170" s="7">
        <v>1.8208408499746962</v>
      </c>
      <c r="O170" s="7">
        <v>221.07999999999998</v>
      </c>
      <c r="P170" s="7">
        <v>355.88103146885601</v>
      </c>
      <c r="Q170" s="7">
        <v>139.26605156375521</v>
      </c>
      <c r="R170" s="7">
        <v>614.26057714606009</v>
      </c>
      <c r="S170" s="26">
        <v>216.29942285393997</v>
      </c>
      <c r="T170" s="28">
        <f t="shared" si="6"/>
        <v>0.15461093888396812</v>
      </c>
    </row>
    <row r="171" spans="1:20" x14ac:dyDescent="0.25">
      <c r="A171" s="2">
        <v>6</v>
      </c>
      <c r="B171" s="13">
        <v>889</v>
      </c>
      <c r="C171" s="1" t="s">
        <v>171</v>
      </c>
      <c r="D171" s="16">
        <v>512</v>
      </c>
      <c r="E171" s="6">
        <f t="shared" si="7"/>
        <v>104.42235939177996</v>
      </c>
      <c r="F171" s="7">
        <v>57.470573389023635</v>
      </c>
      <c r="G171" s="7">
        <v>21.51295452837515</v>
      </c>
      <c r="H171" s="7">
        <v>0</v>
      </c>
      <c r="I171" s="7">
        <v>1.1437072757346662</v>
      </c>
      <c r="J171" s="7">
        <v>6.092631239388254</v>
      </c>
      <c r="K171" s="7">
        <v>2.3157853908925525</v>
      </c>
      <c r="L171" s="7">
        <v>1.1010810357858218</v>
      </c>
      <c r="M171" s="7">
        <v>0.17503279573703975</v>
      </c>
      <c r="N171" s="7">
        <v>6.9214598575842404E-2</v>
      </c>
      <c r="O171" s="7">
        <v>0</v>
      </c>
      <c r="P171" s="7">
        <v>3.4304308007431206</v>
      </c>
      <c r="Q171" s="7">
        <v>1.188135388873877</v>
      </c>
      <c r="R171" s="7">
        <v>7.8268002877556055</v>
      </c>
      <c r="S171" s="26">
        <v>2.0960126608943837</v>
      </c>
      <c r="T171" s="28">
        <f t="shared" si="6"/>
        <v>0.20394992068707024</v>
      </c>
    </row>
    <row r="172" spans="1:20" x14ac:dyDescent="0.25">
      <c r="A172" s="2">
        <v>5</v>
      </c>
      <c r="B172" s="13">
        <v>223</v>
      </c>
      <c r="C172" s="1" t="s">
        <v>55</v>
      </c>
      <c r="D172" s="16">
        <v>2797</v>
      </c>
      <c r="E172" s="6">
        <f t="shared" si="7"/>
        <v>348.19000000000011</v>
      </c>
      <c r="F172" s="7">
        <v>171.4226684566591</v>
      </c>
      <c r="G172" s="7">
        <v>100.88863194800096</v>
      </c>
      <c r="H172" s="7">
        <v>0</v>
      </c>
      <c r="I172" s="7">
        <v>3.4114389604676831</v>
      </c>
      <c r="J172" s="7">
        <v>18.17304132166203</v>
      </c>
      <c r="K172" s="7">
        <v>6.9075021853804568</v>
      </c>
      <c r="L172" s="7">
        <v>3.2842938257072851</v>
      </c>
      <c r="M172" s="7">
        <v>0.52208612413815425</v>
      </c>
      <c r="N172" s="7">
        <v>0.20645263278847817</v>
      </c>
      <c r="O172" s="7">
        <v>0</v>
      </c>
      <c r="P172" s="7">
        <v>10.23225569438311</v>
      </c>
      <c r="Q172" s="7">
        <v>3.5439587050901098</v>
      </c>
      <c r="R172" s="7">
        <v>23.345703926118549</v>
      </c>
      <c r="S172" s="26">
        <v>6.2519662196041637</v>
      </c>
      <c r="T172" s="28">
        <f t="shared" si="6"/>
        <v>0.12448695030389707</v>
      </c>
    </row>
    <row r="173" spans="1:20" x14ac:dyDescent="0.25">
      <c r="A173" s="2">
        <v>1</v>
      </c>
      <c r="B173" s="13">
        <v>270</v>
      </c>
      <c r="C173" s="1" t="s">
        <v>65</v>
      </c>
      <c r="D173" s="16">
        <v>429250</v>
      </c>
      <c r="E173" s="6">
        <f t="shared" si="7"/>
        <v>88399.809999999983</v>
      </c>
      <c r="F173" s="7">
        <v>54548.232838732074</v>
      </c>
      <c r="G173" s="7">
        <v>15725.438052246622</v>
      </c>
      <c r="H173" s="7">
        <v>0</v>
      </c>
      <c r="I173" s="7">
        <v>616.50638950394796</v>
      </c>
      <c r="J173" s="7">
        <v>3115.9245275290009</v>
      </c>
      <c r="K173" s="7">
        <v>1389.7007290042156</v>
      </c>
      <c r="L173" s="7">
        <v>1111.2569535873092</v>
      </c>
      <c r="M173" s="7">
        <v>53.470203102857994</v>
      </c>
      <c r="N173" s="7">
        <v>2.4834302332239484</v>
      </c>
      <c r="O173" s="7">
        <v>960.84</v>
      </c>
      <c r="P173" s="7">
        <v>2111.1643743782329</v>
      </c>
      <c r="Q173" s="7">
        <v>744.5704769023472</v>
      </c>
      <c r="R173" s="7">
        <v>6326.0968816260447</v>
      </c>
      <c r="S173" s="26">
        <v>1694.1251431541193</v>
      </c>
      <c r="T173" s="28">
        <f t="shared" si="6"/>
        <v>0.20594015142690736</v>
      </c>
    </row>
    <row r="174" spans="1:20" x14ac:dyDescent="0.25">
      <c r="A174" s="2">
        <v>8</v>
      </c>
      <c r="B174" s="13">
        <v>616</v>
      </c>
      <c r="C174" s="1" t="s">
        <v>136</v>
      </c>
      <c r="D174" s="16">
        <v>1631</v>
      </c>
      <c r="E174" s="6">
        <f t="shared" si="7"/>
        <v>177.83000000000004</v>
      </c>
      <c r="F174" s="7">
        <v>86.305662228737887</v>
      </c>
      <c r="G174" s="7">
        <v>32.306790720531666</v>
      </c>
      <c r="H174" s="7">
        <v>0</v>
      </c>
      <c r="I174" s="7">
        <v>1.7175470507304615</v>
      </c>
      <c r="J174" s="7">
        <v>10.77</v>
      </c>
      <c r="K174" s="7">
        <v>4.29</v>
      </c>
      <c r="L174" s="7">
        <v>8.02</v>
      </c>
      <c r="M174" s="7">
        <v>0</v>
      </c>
      <c r="N174" s="7">
        <v>0</v>
      </c>
      <c r="O174" s="7">
        <v>9.44</v>
      </c>
      <c r="P174" s="7">
        <v>8.32</v>
      </c>
      <c r="Q174" s="7">
        <v>3.52</v>
      </c>
      <c r="R174" s="7">
        <v>7.9</v>
      </c>
      <c r="S174" s="26">
        <v>5.24</v>
      </c>
      <c r="T174" s="28">
        <f t="shared" si="6"/>
        <v>0.10903126916002455</v>
      </c>
    </row>
    <row r="175" spans="1:20" x14ac:dyDescent="0.25">
      <c r="A175" s="2">
        <v>5</v>
      </c>
      <c r="B175" s="13">
        <v>885</v>
      </c>
      <c r="C175" s="1" t="s">
        <v>169</v>
      </c>
      <c r="D175" s="16">
        <v>3031</v>
      </c>
      <c r="E175" s="6">
        <f t="shared" si="7"/>
        <v>503.67999999999995</v>
      </c>
      <c r="F175" s="7">
        <v>249.89</v>
      </c>
      <c r="G175" s="7">
        <v>112.56</v>
      </c>
      <c r="H175" s="7">
        <v>0</v>
      </c>
      <c r="I175" s="7">
        <v>0</v>
      </c>
      <c r="J175" s="7">
        <v>27.27</v>
      </c>
      <c r="K175" s="7">
        <v>9.93</v>
      </c>
      <c r="L175" s="7">
        <v>0</v>
      </c>
      <c r="M175" s="7">
        <v>7.41</v>
      </c>
      <c r="N175" s="7">
        <v>0</v>
      </c>
      <c r="O175" s="7">
        <v>0</v>
      </c>
      <c r="P175" s="7">
        <v>14.81</v>
      </c>
      <c r="Q175" s="7">
        <v>12.46</v>
      </c>
      <c r="R175" s="7">
        <v>54.701081514360126</v>
      </c>
      <c r="S175" s="26">
        <v>14.64891848563987</v>
      </c>
      <c r="T175" s="28">
        <f t="shared" si="6"/>
        <v>0.16617617947871988</v>
      </c>
    </row>
    <row r="176" spans="1:20" x14ac:dyDescent="0.25">
      <c r="A176" s="2">
        <v>3</v>
      </c>
      <c r="B176" s="13">
        <v>293</v>
      </c>
      <c r="C176" s="1" t="s">
        <v>73</v>
      </c>
      <c r="D176" s="16">
        <v>33828</v>
      </c>
      <c r="E176" s="6">
        <f t="shared" si="7"/>
        <v>8353.2100000000009</v>
      </c>
      <c r="F176" s="7">
        <v>4597.3273457438881</v>
      </c>
      <c r="G176" s="7">
        <v>1720.917128694131</v>
      </c>
      <c r="H176" s="7">
        <v>0</v>
      </c>
      <c r="I176" s="7">
        <v>91.49024316617411</v>
      </c>
      <c r="J176" s="7">
        <v>487.37673130163557</v>
      </c>
      <c r="K176" s="7">
        <v>185.24999624343235</v>
      </c>
      <c r="L176" s="7">
        <v>88.080380222288966</v>
      </c>
      <c r="M176" s="7">
        <v>14.001653555758406</v>
      </c>
      <c r="N176" s="7">
        <v>5.5367842705077317</v>
      </c>
      <c r="O176" s="7">
        <v>0</v>
      </c>
      <c r="P176" s="7">
        <v>274.41545121160277</v>
      </c>
      <c r="Q176" s="7">
        <v>95.044245978571766</v>
      </c>
      <c r="R176" s="7">
        <v>626.10064369824602</v>
      </c>
      <c r="S176" s="26">
        <v>167.66939591376277</v>
      </c>
      <c r="T176" s="28">
        <f t="shared" si="6"/>
        <v>0.24693183161877738</v>
      </c>
    </row>
    <row r="177" spans="1:20" x14ac:dyDescent="0.25">
      <c r="A177" s="2">
        <v>4</v>
      </c>
      <c r="B177" s="13">
        <v>88</v>
      </c>
      <c r="C177" s="1" t="s">
        <v>31</v>
      </c>
      <c r="D177" s="16">
        <v>33286</v>
      </c>
      <c r="E177" s="6">
        <f t="shared" si="7"/>
        <v>5152.4199999999992</v>
      </c>
      <c r="F177" s="7">
        <v>2725.9832699655267</v>
      </c>
      <c r="G177" s="7">
        <v>1020.417070400767</v>
      </c>
      <c r="H177" s="7">
        <v>0</v>
      </c>
      <c r="I177" s="7">
        <v>54.249100288009444</v>
      </c>
      <c r="J177" s="7">
        <v>338.24915990115272</v>
      </c>
      <c r="K177" s="7">
        <v>128.56718750951663</v>
      </c>
      <c r="L177" s="7">
        <v>61.129538405321426</v>
      </c>
      <c r="M177" s="7">
        <v>9.7174264758469704</v>
      </c>
      <c r="N177" s="7">
        <v>6.8026385745816018</v>
      </c>
      <c r="O177" s="7">
        <v>0</v>
      </c>
      <c r="P177" s="7">
        <v>190.44978940279765</v>
      </c>
      <c r="Q177" s="7">
        <v>65.962599958006095</v>
      </c>
      <c r="R177" s="7">
        <v>434.52631843729534</v>
      </c>
      <c r="S177" s="26">
        <v>116.36590068117947</v>
      </c>
      <c r="T177" s="28">
        <f t="shared" si="6"/>
        <v>0.15479240521540585</v>
      </c>
    </row>
    <row r="178" spans="1:20" x14ac:dyDescent="0.25">
      <c r="A178" s="2">
        <v>5</v>
      </c>
      <c r="B178" s="13">
        <v>696</v>
      </c>
      <c r="C178" s="1" t="s">
        <v>145</v>
      </c>
      <c r="D178" s="16">
        <v>2357</v>
      </c>
      <c r="E178" s="6">
        <f t="shared" si="7"/>
        <v>358.50387682399611</v>
      </c>
      <c r="F178" s="7">
        <v>197.30854084575338</v>
      </c>
      <c r="G178" s="7">
        <v>73.858488213473123</v>
      </c>
      <c r="H178" s="7">
        <v>0</v>
      </c>
      <c r="I178" s="7">
        <v>3.9265871283786149</v>
      </c>
      <c r="J178" s="7">
        <v>20.917281816863621</v>
      </c>
      <c r="K178" s="7">
        <v>7.9505773032045406</v>
      </c>
      <c r="L178" s="7">
        <v>3.7802422998849812</v>
      </c>
      <c r="M178" s="7">
        <v>0.60092432510207183</v>
      </c>
      <c r="N178" s="7">
        <v>0.23762824424564241</v>
      </c>
      <c r="O178" s="7">
        <v>0</v>
      </c>
      <c r="P178" s="7">
        <v>11.777388946257275</v>
      </c>
      <c r="Q178" s="7">
        <v>4.0791181657268849</v>
      </c>
      <c r="R178" s="7">
        <v>26.871048141710865</v>
      </c>
      <c r="S178" s="26">
        <v>7.1960513933950461</v>
      </c>
      <c r="T178" s="28">
        <f t="shared" si="6"/>
        <v>0.15210177209333733</v>
      </c>
    </row>
    <row r="179" spans="1:20" x14ac:dyDescent="0.25">
      <c r="A179" s="2">
        <v>7</v>
      </c>
      <c r="B179" s="13">
        <v>437</v>
      </c>
      <c r="C179" s="1" t="s">
        <v>101</v>
      </c>
      <c r="D179" s="16">
        <v>3477</v>
      </c>
      <c r="E179" s="6">
        <f t="shared" si="7"/>
        <v>321.78236801511031</v>
      </c>
      <c r="F179" s="7">
        <v>177.09825083460018</v>
      </c>
      <c r="G179" s="7">
        <v>66.293172185179344</v>
      </c>
      <c r="H179" s="7">
        <v>0</v>
      </c>
      <c r="I179" s="7">
        <v>3.5243872830073437</v>
      </c>
      <c r="J179" s="7">
        <v>18.774727166407217</v>
      </c>
      <c r="K179" s="7">
        <v>7.1362006301771359</v>
      </c>
      <c r="L179" s="7">
        <v>3.3930325376231933</v>
      </c>
      <c r="M179" s="7">
        <v>0.53937171905161363</v>
      </c>
      <c r="N179" s="7">
        <v>0.21328801188438853</v>
      </c>
      <c r="O179" s="7">
        <v>0</v>
      </c>
      <c r="P179" s="7">
        <v>10.57103241877129</v>
      </c>
      <c r="Q179" s="7">
        <v>3.6612945846202183</v>
      </c>
      <c r="R179" s="7">
        <v>24.118649925598241</v>
      </c>
      <c r="S179" s="26">
        <v>6.4589607181902107</v>
      </c>
      <c r="T179" s="28">
        <f t="shared" si="6"/>
        <v>9.2545978721630798E-2</v>
      </c>
    </row>
    <row r="180" spans="1:20" x14ac:dyDescent="0.25">
      <c r="A180" s="2">
        <v>6</v>
      </c>
      <c r="B180" s="13">
        <v>891</v>
      </c>
      <c r="C180" s="1" t="s">
        <v>172</v>
      </c>
      <c r="D180" s="16">
        <v>1424</v>
      </c>
      <c r="E180" s="6">
        <f t="shared" si="7"/>
        <v>365.91258095896546</v>
      </c>
      <c r="F180" s="7">
        <v>51.209037699810402</v>
      </c>
      <c r="G180" s="7">
        <v>153.77962159306819</v>
      </c>
      <c r="H180" s="7">
        <v>0</v>
      </c>
      <c r="I180" s="7">
        <v>1.0190980452585843</v>
      </c>
      <c r="J180" s="7">
        <v>33.583214869710844</v>
      </c>
      <c r="K180" s="7">
        <v>12.764849097003735</v>
      </c>
      <c r="L180" s="7">
        <v>6.0692727921396212</v>
      </c>
      <c r="M180" s="7">
        <v>0.96479891159036002</v>
      </c>
      <c r="N180" s="7">
        <v>0.38151804118161098</v>
      </c>
      <c r="O180" s="7">
        <v>0</v>
      </c>
      <c r="P180" s="7">
        <v>49.337254583425938</v>
      </c>
      <c r="Q180" s="7">
        <v>12.669296878418612</v>
      </c>
      <c r="R180" s="7">
        <v>34.811987906187326</v>
      </c>
      <c r="S180" s="26">
        <v>9.3226305411702857</v>
      </c>
      <c r="T180" s="28">
        <f t="shared" si="6"/>
        <v>0.25696108213410496</v>
      </c>
    </row>
    <row r="181" spans="1:20" x14ac:dyDescent="0.25">
      <c r="A181" s="2">
        <v>5</v>
      </c>
      <c r="B181" s="13">
        <v>224</v>
      </c>
      <c r="C181" s="1" t="s">
        <v>56</v>
      </c>
      <c r="D181" s="16">
        <v>2153</v>
      </c>
      <c r="E181" s="6">
        <f t="shared" si="7"/>
        <v>274.64004611714154</v>
      </c>
      <c r="F181" s="7">
        <v>182.76527188837136</v>
      </c>
      <c r="G181" s="7">
        <v>68.414507662657087</v>
      </c>
      <c r="H181" s="7">
        <v>0</v>
      </c>
      <c r="I181" s="7">
        <v>3.6371652288104306</v>
      </c>
      <c r="J181" s="7">
        <v>4.9711557546159035</v>
      </c>
      <c r="K181" s="7">
        <v>1.8895169295601182</v>
      </c>
      <c r="L181" s="7">
        <v>0.89840417256152916</v>
      </c>
      <c r="M181" s="7">
        <v>0.1428143696190714</v>
      </c>
      <c r="N181" s="7">
        <v>5.6474212289315665E-2</v>
      </c>
      <c r="O181" s="7">
        <v>0</v>
      </c>
      <c r="P181" s="7">
        <v>2.7989886710488117</v>
      </c>
      <c r="Q181" s="7">
        <v>0.96943436154134033</v>
      </c>
      <c r="R181" s="7">
        <v>6.3861149250536897</v>
      </c>
      <c r="S181" s="26">
        <v>1.7101979410129398</v>
      </c>
      <c r="T181" s="28">
        <f t="shared" si="6"/>
        <v>0.12756156345431563</v>
      </c>
    </row>
    <row r="182" spans="1:20" x14ac:dyDescent="0.25">
      <c r="A182" s="2">
        <v>6</v>
      </c>
      <c r="B182" s="13">
        <v>562</v>
      </c>
      <c r="C182" s="1" t="s">
        <v>124</v>
      </c>
      <c r="D182" s="16">
        <v>466</v>
      </c>
      <c r="E182" s="6">
        <f t="shared" si="7"/>
        <v>37.82132105274578</v>
      </c>
      <c r="F182" s="7">
        <v>9.7062794854958003</v>
      </c>
      <c r="G182" s="7">
        <v>9.6015354622710252</v>
      </c>
      <c r="H182" s="7">
        <v>0</v>
      </c>
      <c r="I182" s="7">
        <v>0</v>
      </c>
      <c r="J182" s="7">
        <v>4.5070265989297322</v>
      </c>
      <c r="K182" s="7">
        <v>1.7131032462115012</v>
      </c>
      <c r="L182" s="7">
        <v>0.81452517325865303</v>
      </c>
      <c r="M182" s="7">
        <v>0.12948058647827865</v>
      </c>
      <c r="N182" s="7">
        <v>5.1201529283247414E-2</v>
      </c>
      <c r="O182" s="7">
        <v>0</v>
      </c>
      <c r="P182" s="7">
        <v>2.5376626710612253</v>
      </c>
      <c r="Q182" s="7">
        <v>0.87892366867126548</v>
      </c>
      <c r="R182" s="7">
        <v>6.2167425229293176</v>
      </c>
      <c r="S182" s="26">
        <v>1.6648401081557302</v>
      </c>
      <c r="T182" s="28">
        <f t="shared" si="6"/>
        <v>8.1161633160398663E-2</v>
      </c>
    </row>
    <row r="183" spans="1:20" x14ac:dyDescent="0.25">
      <c r="A183" s="2">
        <v>4</v>
      </c>
      <c r="B183" s="13">
        <v>87</v>
      </c>
      <c r="C183" s="1" t="s">
        <v>30</v>
      </c>
      <c r="D183" s="16">
        <v>64786</v>
      </c>
      <c r="E183" s="6">
        <f t="shared" si="7"/>
        <v>12050.439999999999</v>
      </c>
      <c r="F183" s="7">
        <v>3695.64</v>
      </c>
      <c r="G183" s="7">
        <v>4015.98</v>
      </c>
      <c r="H183" s="7">
        <v>94.58</v>
      </c>
      <c r="I183" s="7">
        <v>28.36</v>
      </c>
      <c r="J183" s="7">
        <v>482.94</v>
      </c>
      <c r="K183" s="7">
        <v>179.83</v>
      </c>
      <c r="L183" s="7">
        <v>392.25</v>
      </c>
      <c r="M183" s="7">
        <v>243.06</v>
      </c>
      <c r="N183" s="7">
        <v>23.51</v>
      </c>
      <c r="O183" s="7">
        <v>1733.26</v>
      </c>
      <c r="P183" s="7">
        <v>557.13</v>
      </c>
      <c r="Q183" s="7">
        <v>168.66</v>
      </c>
      <c r="R183" s="7">
        <v>0</v>
      </c>
      <c r="S183" s="26">
        <v>435.24</v>
      </c>
      <c r="T183" s="28">
        <f t="shared" si="6"/>
        <v>0.18600376624579382</v>
      </c>
    </row>
    <row r="184" spans="1:20" x14ac:dyDescent="0.25">
      <c r="A184" s="2">
        <v>6</v>
      </c>
      <c r="B184" s="13">
        <v>969</v>
      </c>
      <c r="C184" s="1" t="s">
        <v>236</v>
      </c>
      <c r="D184" s="16">
        <v>108</v>
      </c>
      <c r="E184" s="6">
        <f t="shared" si="7"/>
        <v>16.889973744994943</v>
      </c>
      <c r="F184" s="7">
        <v>7.1996472424817624</v>
      </c>
      <c r="G184" s="7">
        <v>2.6950432998017293</v>
      </c>
      <c r="H184" s="7">
        <v>0</v>
      </c>
      <c r="I184" s="7">
        <v>0.14327835009076306</v>
      </c>
      <c r="J184" s="7">
        <v>1.2950732368203215</v>
      </c>
      <c r="K184" s="7">
        <v>0.49225229036930274</v>
      </c>
      <c r="L184" s="7">
        <v>0.23405003929957133</v>
      </c>
      <c r="M184" s="7">
        <v>3.7205647349771109E-2</v>
      </c>
      <c r="N184" s="7">
        <v>1.471252250314033E-2</v>
      </c>
      <c r="O184" s="7">
        <v>0</v>
      </c>
      <c r="P184" s="7">
        <v>2.9986394619665973</v>
      </c>
      <c r="Q184" s="7">
        <v>1.7800716543119821</v>
      </c>
      <c r="R184" s="7">
        <v>0</v>
      </c>
      <c r="S184" s="26">
        <v>0</v>
      </c>
      <c r="T184" s="28">
        <f t="shared" si="6"/>
        <v>0.15638864578699022</v>
      </c>
    </row>
    <row r="185" spans="1:20" x14ac:dyDescent="0.25">
      <c r="A185" s="2">
        <v>8</v>
      </c>
      <c r="B185" s="13">
        <v>895</v>
      </c>
      <c r="C185" s="1" t="s">
        <v>173</v>
      </c>
      <c r="D185" s="16">
        <v>527</v>
      </c>
      <c r="E185" s="6">
        <f t="shared" si="7"/>
        <v>30.026619991102123</v>
      </c>
      <c r="F185" s="7">
        <v>16.527885843610306</v>
      </c>
      <c r="G185" s="7">
        <v>6.1868820099796222</v>
      </c>
      <c r="H185" s="7">
        <v>0</v>
      </c>
      <c r="I185" s="7">
        <v>0.32891725586053433</v>
      </c>
      <c r="J185" s="7">
        <v>2.9601673984464494</v>
      </c>
      <c r="K185" s="7">
        <v>1.125148092272692</v>
      </c>
      <c r="L185" s="7">
        <v>0.53497151839902013</v>
      </c>
      <c r="M185" s="7">
        <v>8.5041479656619678E-2</v>
      </c>
      <c r="N185" s="7">
        <v>3.3628622864320758E-2</v>
      </c>
      <c r="O185" s="7">
        <v>0</v>
      </c>
      <c r="P185" s="7">
        <v>1.6667100009824218</v>
      </c>
      <c r="Q185" s="7">
        <v>0.57726776903013188</v>
      </c>
      <c r="R185" s="7">
        <v>0</v>
      </c>
      <c r="S185" s="26">
        <v>0</v>
      </c>
      <c r="T185" s="28">
        <f t="shared" si="6"/>
        <v>5.6976508522015412E-2</v>
      </c>
    </row>
    <row r="186" spans="1:20" x14ac:dyDescent="0.25">
      <c r="A186" s="2">
        <v>8</v>
      </c>
      <c r="B186" s="13">
        <v>897</v>
      </c>
      <c r="C186" s="1" t="s">
        <v>196</v>
      </c>
      <c r="D186" s="16">
        <v>2167</v>
      </c>
      <c r="E186" s="6">
        <f t="shared" si="7"/>
        <v>192.15291060584946</v>
      </c>
      <c r="F186" s="7">
        <v>105.7545339447413</v>
      </c>
      <c r="G186" s="7">
        <v>39.58708510740643</v>
      </c>
      <c r="H186" s="7">
        <v>0</v>
      </c>
      <c r="I186" s="7">
        <v>2.1045941041129432</v>
      </c>
      <c r="J186" s="7">
        <v>11.211361558152408</v>
      </c>
      <c r="K186" s="7">
        <v>4.2613948371821371</v>
      </c>
      <c r="L186" s="7">
        <v>2.0261553854126402</v>
      </c>
      <c r="M186" s="7">
        <v>0.32208677670425129</v>
      </c>
      <c r="N186" s="7">
        <v>0.12736531381046873</v>
      </c>
      <c r="O186" s="7">
        <v>0</v>
      </c>
      <c r="P186" s="7">
        <v>6.3125107192955694</v>
      </c>
      <c r="Q186" s="7">
        <v>2.1863485415930959</v>
      </c>
      <c r="R186" s="7">
        <v>14.402494492394402</v>
      </c>
      <c r="S186" s="26">
        <v>3.8569798250437892</v>
      </c>
      <c r="T186" s="28">
        <f t="shared" si="6"/>
        <v>8.8672316846261867E-2</v>
      </c>
    </row>
    <row r="187" spans="1:20" x14ac:dyDescent="0.25">
      <c r="A187" s="2">
        <v>5</v>
      </c>
      <c r="B187" s="13">
        <v>565</v>
      </c>
      <c r="C187" s="1" t="s">
        <v>125</v>
      </c>
      <c r="D187" s="16">
        <v>3644</v>
      </c>
      <c r="E187" s="6">
        <f t="shared" si="7"/>
        <v>492.86429541244092</v>
      </c>
      <c r="F187" s="7">
        <v>290.40218813076797</v>
      </c>
      <c r="G187" s="7">
        <v>49.114687391241347</v>
      </c>
      <c r="H187" s="7">
        <v>0</v>
      </c>
      <c r="I187" s="7">
        <v>5.7792201446499156</v>
      </c>
      <c r="J187" s="7">
        <v>36.92080192495694</v>
      </c>
      <c r="K187" s="7">
        <v>14.033452930008252</v>
      </c>
      <c r="L187" s="7">
        <v>6.6724528743440903</v>
      </c>
      <c r="M187" s="7">
        <v>1.0606831314523413</v>
      </c>
      <c r="N187" s="7">
        <v>0.76134821443420475</v>
      </c>
      <c r="O187" s="7">
        <v>0</v>
      </c>
      <c r="P187" s="7">
        <v>20.7881047014139</v>
      </c>
      <c r="Q187" s="7">
        <v>7.1999944899092014</v>
      </c>
      <c r="R187" s="7">
        <v>47.429711692092425</v>
      </c>
      <c r="S187" s="26">
        <v>12.701649787170386</v>
      </c>
      <c r="T187" s="28">
        <f t="shared" si="6"/>
        <v>0.13525364857641078</v>
      </c>
    </row>
    <row r="188" spans="1:20" x14ac:dyDescent="0.25">
      <c r="A188" s="2">
        <v>7</v>
      </c>
      <c r="B188" s="13">
        <v>205</v>
      </c>
      <c r="C188" s="1" t="s">
        <v>50</v>
      </c>
      <c r="D188" s="16">
        <v>7679</v>
      </c>
      <c r="E188" s="6">
        <f t="shared" si="7"/>
        <v>625.89653309421669</v>
      </c>
      <c r="F188" s="7">
        <v>295.60076379438169</v>
      </c>
      <c r="G188" s="7">
        <v>110.65220712198524</v>
      </c>
      <c r="H188" s="7">
        <v>0</v>
      </c>
      <c r="I188" s="7">
        <v>5.8826756777918154</v>
      </c>
      <c r="J188" s="7">
        <v>49.983980461925448</v>
      </c>
      <c r="K188" s="7">
        <v>18.99871618424228</v>
      </c>
      <c r="L188" s="7">
        <v>9.0332749213361598</v>
      </c>
      <c r="M188" s="7">
        <v>1.4359700265061228</v>
      </c>
      <c r="N188" s="7">
        <v>0.5678369504014642</v>
      </c>
      <c r="O188" s="7">
        <v>0</v>
      </c>
      <c r="P188" s="7">
        <v>28.143273305598569</v>
      </c>
      <c r="Q188" s="7">
        <v>9.7474693166489796</v>
      </c>
      <c r="R188" s="7">
        <v>75.603729593128278</v>
      </c>
      <c r="S188" s="26">
        <v>20.246635740270523</v>
      </c>
      <c r="T188" s="28">
        <f t="shared" si="6"/>
        <v>8.1507557376509526E-2</v>
      </c>
    </row>
    <row r="189" spans="1:20" x14ac:dyDescent="0.25">
      <c r="A189" s="2">
        <v>7</v>
      </c>
      <c r="B189" s="13">
        <v>294</v>
      </c>
      <c r="C189" s="1" t="s">
        <v>74</v>
      </c>
      <c r="D189" s="16">
        <v>6116</v>
      </c>
      <c r="E189" s="6">
        <f t="shared" si="7"/>
        <v>1210.1862583332424</v>
      </c>
      <c r="F189" s="7">
        <v>666.04603246882255</v>
      </c>
      <c r="G189" s="7">
        <v>249.32095097285205</v>
      </c>
      <c r="H189" s="7">
        <v>0</v>
      </c>
      <c r="I189" s="7">
        <v>13.254812826598487</v>
      </c>
      <c r="J189" s="7">
        <v>70.609576779778365</v>
      </c>
      <c r="K189" s="7">
        <v>26.838424965981535</v>
      </c>
      <c r="L189" s="7">
        <v>12.760802825953283</v>
      </c>
      <c r="M189" s="7">
        <v>2.0285146341492197</v>
      </c>
      <c r="N189" s="7">
        <v>0.8021515368970854</v>
      </c>
      <c r="O189" s="7">
        <v>0</v>
      </c>
      <c r="P189" s="7">
        <v>39.756429938981299</v>
      </c>
      <c r="Q189" s="7">
        <v>13.769705348831419</v>
      </c>
      <c r="R189" s="7">
        <v>90.70745202589363</v>
      </c>
      <c r="S189" s="26">
        <v>24.291404008503509</v>
      </c>
      <c r="T189" s="28">
        <f t="shared" si="6"/>
        <v>0.19787218089163547</v>
      </c>
    </row>
    <row r="190" spans="1:20" x14ac:dyDescent="0.25">
      <c r="A190" s="2">
        <v>6</v>
      </c>
      <c r="B190" s="13">
        <v>603</v>
      </c>
      <c r="C190" s="1" t="s">
        <v>128</v>
      </c>
      <c r="D190" s="16">
        <v>1861</v>
      </c>
      <c r="E190" s="6">
        <f t="shared" si="7"/>
        <v>96.390687372599032</v>
      </c>
      <c r="F190" s="7">
        <v>0</v>
      </c>
      <c r="G190" s="7">
        <v>55.846021716009105</v>
      </c>
      <c r="H190" s="7">
        <v>0</v>
      </c>
      <c r="I190" s="7">
        <v>0</v>
      </c>
      <c r="J190" s="7">
        <v>9.0052974395322565</v>
      </c>
      <c r="K190" s="7">
        <v>3.4228784628043303</v>
      </c>
      <c r="L190" s="7">
        <v>1.6274679760981539</v>
      </c>
      <c r="M190" s="7">
        <v>0.25870963223488991</v>
      </c>
      <c r="N190" s="7">
        <v>0.10230358983549288</v>
      </c>
      <c r="O190" s="7">
        <v>0</v>
      </c>
      <c r="P190" s="7">
        <v>5.0703954486381164</v>
      </c>
      <c r="Q190" s="7">
        <v>1.7561398605699789</v>
      </c>
      <c r="R190" s="7">
        <v>15.224390215207553</v>
      </c>
      <c r="S190" s="26">
        <v>4.07708303166915</v>
      </c>
      <c r="T190" s="28">
        <f t="shared" si="6"/>
        <v>5.1795103370552945E-2</v>
      </c>
    </row>
    <row r="191" spans="1:20" x14ac:dyDescent="0.25">
      <c r="A191" s="2">
        <v>8</v>
      </c>
      <c r="B191" s="13">
        <v>978</v>
      </c>
      <c r="C191" s="1" t="s">
        <v>233</v>
      </c>
      <c r="D191" s="16">
        <v>425</v>
      </c>
      <c r="E191" s="6">
        <f t="shared" si="7"/>
        <v>32.990072834394191</v>
      </c>
      <c r="F191" s="7">
        <v>13.048174465592323</v>
      </c>
      <c r="G191" s="7">
        <v>12.01319178843486</v>
      </c>
      <c r="H191" s="7">
        <v>0</v>
      </c>
      <c r="I191" s="7">
        <v>0</v>
      </c>
      <c r="J191" s="7">
        <v>2.9301842878396771</v>
      </c>
      <c r="K191" s="7">
        <v>1.1137516287762979</v>
      </c>
      <c r="L191" s="7">
        <v>0.52955286869155804</v>
      </c>
      <c r="M191" s="7">
        <v>8.418010671803311E-2</v>
      </c>
      <c r="N191" s="7">
        <v>3.3288003371171979E-2</v>
      </c>
      <c r="O191" s="7">
        <v>0</v>
      </c>
      <c r="P191" s="7">
        <v>1.6498281346612482</v>
      </c>
      <c r="Q191" s="7">
        <v>0.57142070667222644</v>
      </c>
      <c r="R191" s="7">
        <v>0.80178364105540323</v>
      </c>
      <c r="S191" s="26">
        <v>0.21471720258139271</v>
      </c>
      <c r="T191" s="28">
        <f t="shared" si="6"/>
        <v>7.7623700786809857E-2</v>
      </c>
    </row>
    <row r="192" spans="1:20" x14ac:dyDescent="0.25">
      <c r="A192" s="2">
        <v>3</v>
      </c>
      <c r="B192" s="13">
        <v>103</v>
      </c>
      <c r="C192" s="1" t="s">
        <v>33</v>
      </c>
      <c r="D192" s="16">
        <v>34589</v>
      </c>
      <c r="E192" s="6">
        <f t="shared" si="7"/>
        <v>4611.170000000001</v>
      </c>
      <c r="F192" s="7">
        <v>2378.7399999999998</v>
      </c>
      <c r="G192" s="7">
        <v>1055.3600000000001</v>
      </c>
      <c r="H192" s="7">
        <v>0</v>
      </c>
      <c r="I192" s="7">
        <v>43.17</v>
      </c>
      <c r="J192" s="7">
        <v>249.52</v>
      </c>
      <c r="K192" s="7">
        <v>164.02</v>
      </c>
      <c r="L192" s="7">
        <v>24.76</v>
      </c>
      <c r="M192" s="7">
        <v>77.52</v>
      </c>
      <c r="N192" s="7">
        <v>0</v>
      </c>
      <c r="O192" s="7">
        <v>0</v>
      </c>
      <c r="P192" s="7">
        <v>170.1</v>
      </c>
      <c r="Q192" s="7">
        <v>82.96</v>
      </c>
      <c r="R192" s="7">
        <v>53.38</v>
      </c>
      <c r="S192" s="26">
        <v>311.64</v>
      </c>
      <c r="T192" s="28">
        <f t="shared" si="6"/>
        <v>0.13331319205527772</v>
      </c>
    </row>
    <row r="193" spans="1:20" x14ac:dyDescent="0.25">
      <c r="A193" s="2">
        <v>6</v>
      </c>
      <c r="B193" s="13">
        <v>697</v>
      </c>
      <c r="C193" s="1" t="s">
        <v>146</v>
      </c>
      <c r="D193" s="16">
        <v>3878</v>
      </c>
      <c r="E193" s="6">
        <f t="shared" si="7"/>
        <v>106.64017941426025</v>
      </c>
      <c r="F193" s="7">
        <v>0</v>
      </c>
      <c r="G193" s="7">
        <v>43.617127108778881</v>
      </c>
      <c r="H193" s="7">
        <v>0</v>
      </c>
      <c r="I193" s="7">
        <v>0</v>
      </c>
      <c r="J193" s="7">
        <v>13.514887423859472</v>
      </c>
      <c r="K193" s="7">
        <v>5.1369560418158118</v>
      </c>
      <c r="L193" s="7">
        <v>2.4424564130827209</v>
      </c>
      <c r="M193" s="7">
        <v>0.38826386119948419</v>
      </c>
      <c r="N193" s="7">
        <v>0.15353424014778519</v>
      </c>
      <c r="O193" s="7">
        <v>0</v>
      </c>
      <c r="P193" s="7">
        <v>38.751390905564335</v>
      </c>
      <c r="Q193" s="7">
        <v>2.6355634198117395</v>
      </c>
      <c r="R193" s="7">
        <v>0</v>
      </c>
      <c r="S193" s="26">
        <v>0</v>
      </c>
      <c r="T193" s="28">
        <f t="shared" si="6"/>
        <v>2.7498756940242456E-2</v>
      </c>
    </row>
    <row r="194" spans="1:20" x14ac:dyDescent="0.25">
      <c r="A194" s="2">
        <v>3</v>
      </c>
      <c r="B194" s="13">
        <v>55</v>
      </c>
      <c r="C194" s="1" t="s">
        <v>26</v>
      </c>
      <c r="D194" s="16">
        <v>32517</v>
      </c>
      <c r="E194" s="6">
        <f t="shared" si="7"/>
        <v>5641.5199999999986</v>
      </c>
      <c r="F194" s="7">
        <v>4336.1899999999996</v>
      </c>
      <c r="G194" s="7">
        <v>96.646665961874618</v>
      </c>
      <c r="H194" s="7">
        <v>0</v>
      </c>
      <c r="I194" s="7">
        <v>0</v>
      </c>
      <c r="J194" s="7">
        <v>270.68881535942279</v>
      </c>
      <c r="K194" s="7">
        <v>113.44</v>
      </c>
      <c r="L194" s="7">
        <v>0</v>
      </c>
      <c r="M194" s="7">
        <v>0</v>
      </c>
      <c r="N194" s="7">
        <v>0</v>
      </c>
      <c r="O194" s="7">
        <v>18.66</v>
      </c>
      <c r="P194" s="7">
        <v>344.77012253067102</v>
      </c>
      <c r="Q194" s="7">
        <v>100.3639415219732</v>
      </c>
      <c r="R194" s="7">
        <v>283.66601942410119</v>
      </c>
      <c r="S194" s="26">
        <v>77.09443520195714</v>
      </c>
      <c r="T194" s="28">
        <f t="shared" si="6"/>
        <v>0.1734944798105606</v>
      </c>
    </row>
    <row r="195" spans="1:20" x14ac:dyDescent="0.25">
      <c r="A195" s="2">
        <v>8</v>
      </c>
      <c r="B195" s="13">
        <v>404</v>
      </c>
      <c r="C195" s="1" t="s">
        <v>92</v>
      </c>
      <c r="D195" s="16">
        <v>4712</v>
      </c>
      <c r="E195" s="6">
        <f t="shared" si="7"/>
        <v>516.18999999999994</v>
      </c>
      <c r="F195" s="7">
        <v>250.51808944779827</v>
      </c>
      <c r="G195" s="7">
        <v>93.776413719498876</v>
      </c>
      <c r="H195" s="7">
        <v>0</v>
      </c>
      <c r="I195" s="7">
        <v>4.9854968327028635</v>
      </c>
      <c r="J195" s="7">
        <v>31.26</v>
      </c>
      <c r="K195" s="7">
        <v>12.45</v>
      </c>
      <c r="L195" s="7">
        <v>23.29</v>
      </c>
      <c r="M195" s="7">
        <v>0</v>
      </c>
      <c r="N195" s="7">
        <v>0</v>
      </c>
      <c r="O195" s="7">
        <v>27.41</v>
      </c>
      <c r="P195" s="7">
        <v>24.15</v>
      </c>
      <c r="Q195" s="7">
        <v>10.210000000000001</v>
      </c>
      <c r="R195" s="7">
        <v>22.94</v>
      </c>
      <c r="S195" s="26">
        <v>15.2</v>
      </c>
      <c r="T195" s="28">
        <f t="shared" si="6"/>
        <v>0.10954796264855686</v>
      </c>
    </row>
    <row r="196" spans="1:20" x14ac:dyDescent="0.25">
      <c r="A196" s="2">
        <v>8</v>
      </c>
      <c r="B196" s="13">
        <v>974</v>
      </c>
      <c r="C196" s="1" t="s">
        <v>232</v>
      </c>
      <c r="D196" s="16">
        <v>160</v>
      </c>
      <c r="E196" s="6">
        <f t="shared" si="7"/>
        <v>13.963025224865442</v>
      </c>
      <c r="F196" s="7">
        <v>6.7354698672644542</v>
      </c>
      <c r="G196" s="7">
        <v>5.693646864545256</v>
      </c>
      <c r="H196" s="7">
        <v>0</v>
      </c>
      <c r="I196" s="7">
        <v>5.3124374266879264E-2</v>
      </c>
      <c r="J196" s="7">
        <v>0.2829983065583217</v>
      </c>
      <c r="K196" s="7">
        <v>0.10756655346843162</v>
      </c>
      <c r="L196" s="7">
        <v>5.1144416306764341E-2</v>
      </c>
      <c r="M196" s="7">
        <v>8.130146539235562E-3</v>
      </c>
      <c r="N196" s="7">
        <v>3.2149679533278581E-3</v>
      </c>
      <c r="O196" s="7">
        <v>0</v>
      </c>
      <c r="P196" s="7">
        <v>0.15934102512222401</v>
      </c>
      <c r="Q196" s="7">
        <v>5.5188027931111307E-2</v>
      </c>
      <c r="R196" s="7">
        <v>0.64142691284432252</v>
      </c>
      <c r="S196" s="26">
        <v>0.17177376206511416</v>
      </c>
      <c r="T196" s="28">
        <f t="shared" si="6"/>
        <v>8.7268907655409012E-2</v>
      </c>
    </row>
    <row r="197" spans="1:20" x14ac:dyDescent="0.25">
      <c r="A197" s="2">
        <v>8</v>
      </c>
      <c r="B197" s="13">
        <v>905</v>
      </c>
      <c r="C197" s="1" t="s">
        <v>175</v>
      </c>
      <c r="D197" s="16">
        <v>2490</v>
      </c>
      <c r="E197" s="6">
        <f t="shared" si="7"/>
        <v>96.983421399710679</v>
      </c>
      <c r="F197" s="7">
        <v>47.171251281970775</v>
      </c>
      <c r="G197" s="7">
        <v>17.657610217430189</v>
      </c>
      <c r="H197" s="7">
        <v>0</v>
      </c>
      <c r="I197" s="7">
        <v>0.9387430838997366</v>
      </c>
      <c r="J197" s="7">
        <v>31.215816816409969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26">
        <v>0</v>
      </c>
      <c r="T197" s="28">
        <f t="shared" si="6"/>
        <v>3.8949165220767343E-2</v>
      </c>
    </row>
    <row r="198" spans="1:20" x14ac:dyDescent="0.25">
      <c r="A198" s="2">
        <v>2</v>
      </c>
      <c r="B198" s="13">
        <v>335</v>
      </c>
      <c r="C198" s="1" t="s">
        <v>81</v>
      </c>
      <c r="D198" s="16">
        <v>135549</v>
      </c>
      <c r="E198" s="6">
        <f t="shared" si="7"/>
        <v>24571.180000000004</v>
      </c>
      <c r="F198" s="7">
        <v>11438.917900759609</v>
      </c>
      <c r="G198" s="7">
        <v>4281.9291011260038</v>
      </c>
      <c r="H198" s="7">
        <v>0</v>
      </c>
      <c r="I198" s="7">
        <v>227.64299811438761</v>
      </c>
      <c r="J198" s="7">
        <v>2162.3627042206053</v>
      </c>
      <c r="K198" s="7">
        <v>821.90563707049319</v>
      </c>
      <c r="L198" s="7">
        <v>390.78954109602716</v>
      </c>
      <c r="M198" s="7">
        <v>62.121663801080601</v>
      </c>
      <c r="N198" s="7">
        <v>24.565259354680713</v>
      </c>
      <c r="O198" s="7">
        <v>0</v>
      </c>
      <c r="P198" s="7">
        <v>1217.5093701685048</v>
      </c>
      <c r="Q198" s="7">
        <v>421.68638663965521</v>
      </c>
      <c r="R198" s="7">
        <v>2777.8443123574239</v>
      </c>
      <c r="S198" s="26">
        <v>743.90512529152954</v>
      </c>
      <c r="T198" s="28">
        <f t="shared" si="6"/>
        <v>0.18127156969066541</v>
      </c>
    </row>
    <row r="199" spans="1:20" x14ac:dyDescent="0.25">
      <c r="A199" s="2">
        <v>6</v>
      </c>
      <c r="B199" s="13">
        <v>906</v>
      </c>
      <c r="C199" s="1" t="s">
        <v>212</v>
      </c>
      <c r="D199" s="16">
        <v>2440</v>
      </c>
      <c r="E199" s="6">
        <f t="shared" si="7"/>
        <v>240.19000000000003</v>
      </c>
      <c r="F199" s="7">
        <v>123.32966525580885</v>
      </c>
      <c r="G199" s="7">
        <v>46.165982418311472</v>
      </c>
      <c r="H199" s="7">
        <v>0</v>
      </c>
      <c r="I199" s="7">
        <v>2.4543523258796882</v>
      </c>
      <c r="J199" s="7">
        <v>19.039189462814239</v>
      </c>
      <c r="K199" s="7">
        <v>7.236721718422543</v>
      </c>
      <c r="L199" s="7">
        <v>3.44082706314307</v>
      </c>
      <c r="M199" s="7">
        <v>0.54696935187860973</v>
      </c>
      <c r="N199" s="7">
        <v>0.21629240374154207</v>
      </c>
      <c r="O199" s="7">
        <v>0</v>
      </c>
      <c r="P199" s="7">
        <v>32.68</v>
      </c>
      <c r="Q199" s="7">
        <v>5.08</v>
      </c>
      <c r="R199" s="7">
        <v>0</v>
      </c>
      <c r="S199" s="26">
        <v>0</v>
      </c>
      <c r="T199" s="28">
        <f t="shared" ref="T199:T243" si="8">SUM(E199/D199)</f>
        <v>9.8438524590163945E-2</v>
      </c>
    </row>
    <row r="200" spans="1:20" x14ac:dyDescent="0.25">
      <c r="A200" s="2">
        <v>8</v>
      </c>
      <c r="B200" s="13">
        <v>907</v>
      </c>
      <c r="C200" s="1" t="s">
        <v>176</v>
      </c>
      <c r="D200" s="16">
        <v>1291</v>
      </c>
      <c r="E200" s="6">
        <f t="shared" si="7"/>
        <v>15.256753571312272</v>
      </c>
      <c r="F200" s="7">
        <v>3.3670079599889213</v>
      </c>
      <c r="G200" s="7">
        <v>5.899311998211533</v>
      </c>
      <c r="H200" s="7">
        <v>0</v>
      </c>
      <c r="I200" s="7">
        <v>6.7005969737398641E-2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2.25478368952162</v>
      </c>
      <c r="P200" s="7">
        <v>1.293728346446831</v>
      </c>
      <c r="Q200" s="7">
        <v>0.99801901011612693</v>
      </c>
      <c r="R200" s="7">
        <v>1.3768965972898417</v>
      </c>
      <c r="S200" s="26">
        <v>0</v>
      </c>
      <c r="T200" s="28">
        <f t="shared" si="8"/>
        <v>1.1817779683433208E-2</v>
      </c>
    </row>
    <row r="201" spans="1:20" x14ac:dyDescent="0.25">
      <c r="A201" s="2">
        <v>9</v>
      </c>
      <c r="B201" s="13">
        <v>987</v>
      </c>
      <c r="C201" s="1" t="s">
        <v>201</v>
      </c>
      <c r="D201" s="16">
        <v>2891</v>
      </c>
      <c r="E201" s="6">
        <f t="shared" ref="E201:E243" si="9">+SUM(F201:S201)</f>
        <v>234.96879046502551</v>
      </c>
      <c r="F201" s="7">
        <v>0</v>
      </c>
      <c r="G201" s="7">
        <v>80.349771231108548</v>
      </c>
      <c r="H201" s="7">
        <v>68.382784026475363</v>
      </c>
      <c r="I201" s="7">
        <v>0</v>
      </c>
      <c r="J201" s="7">
        <v>20.777372212737564</v>
      </c>
      <c r="K201" s="7">
        <v>5.8782988373507674</v>
      </c>
      <c r="L201" s="7">
        <v>0.356405811954985</v>
      </c>
      <c r="M201" s="7">
        <v>5.6655871508030531E-2</v>
      </c>
      <c r="N201" s="7">
        <v>2.2403878009719786E-2</v>
      </c>
      <c r="O201" s="7">
        <v>10.257417603971303</v>
      </c>
      <c r="P201" s="7">
        <v>41.280651618440942</v>
      </c>
      <c r="Q201" s="7">
        <v>4.3951420637236103</v>
      </c>
      <c r="R201" s="7">
        <v>2.5334348889009957</v>
      </c>
      <c r="S201" s="26">
        <v>0.67845242084371071</v>
      </c>
      <c r="T201" s="28">
        <f t="shared" si="8"/>
        <v>8.1275956577317718E-2</v>
      </c>
    </row>
    <row r="202" spans="1:20" x14ac:dyDescent="0.25">
      <c r="A202" s="2">
        <v>5</v>
      </c>
      <c r="B202" s="13">
        <v>909</v>
      </c>
      <c r="C202" s="1" t="s">
        <v>177</v>
      </c>
      <c r="D202" s="16">
        <v>4422</v>
      </c>
      <c r="E202" s="6">
        <f t="shared" si="9"/>
        <v>587.29</v>
      </c>
      <c r="F202" s="7">
        <v>248.96</v>
      </c>
      <c r="G202" s="7">
        <v>175.04</v>
      </c>
      <c r="H202" s="7">
        <v>0</v>
      </c>
      <c r="I202" s="7">
        <v>0</v>
      </c>
      <c r="J202" s="7">
        <v>48.58</v>
      </c>
      <c r="K202" s="7">
        <v>15.25</v>
      </c>
      <c r="L202" s="7">
        <v>0</v>
      </c>
      <c r="M202" s="7">
        <v>9.58</v>
      </c>
      <c r="N202" s="7">
        <v>0</v>
      </c>
      <c r="O202" s="7">
        <v>0</v>
      </c>
      <c r="P202" s="7">
        <v>20.92</v>
      </c>
      <c r="Q202" s="7">
        <v>14.71</v>
      </c>
      <c r="R202" s="7">
        <v>42.7906802040957</v>
      </c>
      <c r="S202" s="26">
        <v>11.459319795904296</v>
      </c>
      <c r="T202" s="28">
        <f t="shared" si="8"/>
        <v>0.13281094527363183</v>
      </c>
    </row>
    <row r="203" spans="1:20" x14ac:dyDescent="0.25">
      <c r="A203" s="2">
        <v>7</v>
      </c>
      <c r="B203" s="13">
        <v>510</v>
      </c>
      <c r="C203" s="1" t="s">
        <v>106</v>
      </c>
      <c r="D203" s="16">
        <v>4442</v>
      </c>
      <c r="E203" s="6">
        <f t="shared" si="9"/>
        <v>473.80958905726897</v>
      </c>
      <c r="F203" s="7">
        <v>191.33532089106748</v>
      </c>
      <c r="G203" s="7">
        <v>71.622533329165606</v>
      </c>
      <c r="H203" s="7">
        <v>0</v>
      </c>
      <c r="I203" s="7">
        <v>3.807715596064261</v>
      </c>
      <c r="J203" s="7">
        <v>51.921646880336681</v>
      </c>
      <c r="K203" s="7">
        <v>19.735215638725983</v>
      </c>
      <c r="L203" s="7">
        <v>9.3834565855732119</v>
      </c>
      <c r="M203" s="7">
        <v>1.491636479487503</v>
      </c>
      <c r="N203" s="7">
        <v>0.58984957484149025</v>
      </c>
      <c r="O203" s="7">
        <v>0</v>
      </c>
      <c r="P203" s="7">
        <v>29.234268362104061</v>
      </c>
      <c r="Q203" s="7">
        <v>10.125337261234781</v>
      </c>
      <c r="R203" s="7">
        <v>66.700304806986424</v>
      </c>
      <c r="S203" s="26">
        <v>17.862303651681412</v>
      </c>
      <c r="T203" s="28">
        <f t="shared" si="8"/>
        <v>0.10666582374094304</v>
      </c>
    </row>
    <row r="204" spans="1:20" x14ac:dyDescent="0.25">
      <c r="A204" s="2">
        <v>7</v>
      </c>
      <c r="B204" s="13">
        <v>296</v>
      </c>
      <c r="C204" s="1" t="s">
        <v>75</v>
      </c>
      <c r="D204" s="16">
        <v>10215</v>
      </c>
      <c r="E204" s="6">
        <f t="shared" si="9"/>
        <v>934.21999999999991</v>
      </c>
      <c r="F204" s="7">
        <v>430.67</v>
      </c>
      <c r="G204" s="7">
        <v>138.18</v>
      </c>
      <c r="H204" s="7">
        <v>0</v>
      </c>
      <c r="I204" s="7">
        <v>8.31</v>
      </c>
      <c r="J204" s="7">
        <v>62.66</v>
      </c>
      <c r="K204" s="7">
        <v>21.19</v>
      </c>
      <c r="L204" s="7">
        <v>14.98</v>
      </c>
      <c r="M204" s="7">
        <v>0</v>
      </c>
      <c r="N204" s="7">
        <v>5.28</v>
      </c>
      <c r="O204" s="7">
        <v>73.56</v>
      </c>
      <c r="P204" s="7">
        <v>51.28</v>
      </c>
      <c r="Q204" s="7">
        <v>25.5</v>
      </c>
      <c r="R204" s="7">
        <v>80.935515128889591</v>
      </c>
      <c r="S204" s="26">
        <v>21.674484871110412</v>
      </c>
      <c r="T204" s="28">
        <f t="shared" si="8"/>
        <v>9.1455702398433661E-2</v>
      </c>
    </row>
    <row r="205" spans="1:20" x14ac:dyDescent="0.25">
      <c r="A205" s="2">
        <v>7</v>
      </c>
      <c r="B205" s="13">
        <v>502</v>
      </c>
      <c r="C205" s="1" t="s">
        <v>103</v>
      </c>
      <c r="D205" s="16">
        <v>5616</v>
      </c>
      <c r="E205" s="6">
        <f t="shared" si="9"/>
        <v>648.88922387748028</v>
      </c>
      <c r="F205" s="7">
        <v>357.12692166130955</v>
      </c>
      <c r="G205" s="7">
        <v>133.68328822043219</v>
      </c>
      <c r="H205" s="7">
        <v>0</v>
      </c>
      <c r="I205" s="7">
        <v>7.1070921095555661</v>
      </c>
      <c r="J205" s="7">
        <v>37.860117117881806</v>
      </c>
      <c r="K205" s="7">
        <v>14.390482974294544</v>
      </c>
      <c r="L205" s="7">
        <v>6.8422091101833242</v>
      </c>
      <c r="M205" s="7">
        <v>1.087668346515583</v>
      </c>
      <c r="N205" s="7">
        <v>0.43010527067639892</v>
      </c>
      <c r="O205" s="7">
        <v>0</v>
      </c>
      <c r="P205" s="7">
        <v>21.316982232780624</v>
      </c>
      <c r="Q205" s="7">
        <v>7.3831720987567353</v>
      </c>
      <c r="R205" s="7">
        <v>48.636387778895248</v>
      </c>
      <c r="S205" s="26">
        <v>13.024796956198571</v>
      </c>
      <c r="T205" s="28">
        <f t="shared" si="8"/>
        <v>0.11554295296963681</v>
      </c>
    </row>
    <row r="206" spans="1:20" x14ac:dyDescent="0.25">
      <c r="A206" s="2">
        <v>7</v>
      </c>
      <c r="B206" s="13">
        <v>301</v>
      </c>
      <c r="C206" s="1" t="s">
        <v>76</v>
      </c>
      <c r="D206" s="16">
        <v>5327</v>
      </c>
      <c r="E206" s="6">
        <f t="shared" si="9"/>
        <v>616.62806472424973</v>
      </c>
      <c r="F206" s="7">
        <v>339.37145888944787</v>
      </c>
      <c r="G206" s="7">
        <v>127.03688745015084</v>
      </c>
      <c r="H206" s="7">
        <v>0</v>
      </c>
      <c r="I206" s="7">
        <v>6.7537451572160814</v>
      </c>
      <c r="J206" s="7">
        <v>35.977806210326108</v>
      </c>
      <c r="K206" s="7">
        <v>13.675023933764647</v>
      </c>
      <c r="L206" s="7">
        <v>6.502031482106414</v>
      </c>
      <c r="M206" s="7">
        <v>1.0335921801351473</v>
      </c>
      <c r="N206" s="7">
        <v>0.40872150580661193</v>
      </c>
      <c r="O206" s="7">
        <v>0</v>
      </c>
      <c r="P206" s="7">
        <v>20.257154867535036</v>
      </c>
      <c r="Q206" s="7">
        <v>7.0160991356547067</v>
      </c>
      <c r="R206" s="7">
        <v>46.218307482543402</v>
      </c>
      <c r="S206" s="26">
        <v>12.377236429562711</v>
      </c>
      <c r="T206" s="28">
        <f t="shared" si="8"/>
        <v>0.1157552214612821</v>
      </c>
    </row>
    <row r="207" spans="1:20" x14ac:dyDescent="0.25">
      <c r="A207" s="2">
        <v>7</v>
      </c>
      <c r="B207" s="13">
        <v>612</v>
      </c>
      <c r="C207" s="1" t="s">
        <v>134</v>
      </c>
      <c r="D207" s="16">
        <v>2901</v>
      </c>
      <c r="E207" s="6">
        <f t="shared" si="9"/>
        <v>624.67000000000019</v>
      </c>
      <c r="F207" s="7">
        <v>343.79747103997568</v>
      </c>
      <c r="G207" s="7">
        <v>128.69367617734537</v>
      </c>
      <c r="H207" s="7">
        <v>0</v>
      </c>
      <c r="I207" s="7">
        <v>6.8418261002194347</v>
      </c>
      <c r="J207" s="7">
        <v>36.447021293872979</v>
      </c>
      <c r="K207" s="7">
        <v>13.853370758473076</v>
      </c>
      <c r="L207" s="7">
        <v>6.5868296275871492</v>
      </c>
      <c r="M207" s="7">
        <v>1.0470720748880495</v>
      </c>
      <c r="N207" s="7">
        <v>0.41405196687956664</v>
      </c>
      <c r="O207" s="7">
        <v>0</v>
      </c>
      <c r="P207" s="7">
        <v>20.52134447815294</v>
      </c>
      <c r="Q207" s="7">
        <v>7.1076016448089332</v>
      </c>
      <c r="R207" s="7">
        <v>46.821077058877172</v>
      </c>
      <c r="S207" s="26">
        <v>12.538657778919744</v>
      </c>
      <c r="T207" s="28">
        <f t="shared" si="8"/>
        <v>0.21532919682867982</v>
      </c>
    </row>
    <row r="208" spans="1:20" x14ac:dyDescent="0.25">
      <c r="A208" s="2">
        <v>7</v>
      </c>
      <c r="B208" s="13">
        <v>558</v>
      </c>
      <c r="C208" s="1" t="s">
        <v>123</v>
      </c>
      <c r="D208" s="16">
        <v>2300</v>
      </c>
      <c r="E208" s="6">
        <f t="shared" si="9"/>
        <v>382.94414890977691</v>
      </c>
      <c r="F208" s="7">
        <v>210.75964900625473</v>
      </c>
      <c r="G208" s="7">
        <v>78.893640312171144</v>
      </c>
      <c r="H208" s="7">
        <v>0</v>
      </c>
      <c r="I208" s="7">
        <v>4.1942742134842863</v>
      </c>
      <c r="J208" s="7">
        <v>22.343274928648245</v>
      </c>
      <c r="K208" s="7">
        <v>8.4925917278484029</v>
      </c>
      <c r="L208" s="7">
        <v>4.0379526241856709</v>
      </c>
      <c r="M208" s="7">
        <v>0.64189111781452313</v>
      </c>
      <c r="N208" s="7">
        <v>0.25382806611669323</v>
      </c>
      <c r="O208" s="7">
        <v>0</v>
      </c>
      <c r="P208" s="7">
        <v>12.580288465382724</v>
      </c>
      <c r="Q208" s="7">
        <v>4.3572037438344839</v>
      </c>
      <c r="R208" s="7">
        <v>28.702927154098635</v>
      </c>
      <c r="S208" s="26">
        <v>7.6866275499373655</v>
      </c>
      <c r="T208" s="28">
        <f t="shared" si="8"/>
        <v>0.16649745604772909</v>
      </c>
    </row>
    <row r="209" spans="1:20" x14ac:dyDescent="0.25">
      <c r="A209" s="2">
        <v>7</v>
      </c>
      <c r="B209" s="13">
        <v>346</v>
      </c>
      <c r="C209" s="1" t="s">
        <v>82</v>
      </c>
      <c r="D209" s="16">
        <v>1714</v>
      </c>
      <c r="E209" s="6">
        <f t="shared" si="9"/>
        <v>200.28762986349014</v>
      </c>
      <c r="F209" s="7">
        <v>45.73000290413313</v>
      </c>
      <c r="G209" s="7">
        <v>17.118107842769046</v>
      </c>
      <c r="H209" s="7">
        <v>0</v>
      </c>
      <c r="I209" s="7">
        <v>0.91006116620394883</v>
      </c>
      <c r="J209" s="7">
        <v>8.8690285378601796</v>
      </c>
      <c r="K209" s="7">
        <v>17.627267979364667</v>
      </c>
      <c r="L209" s="7">
        <v>0.28350157502254841</v>
      </c>
      <c r="M209" s="7">
        <v>16.272116517121724</v>
      </c>
      <c r="N209" s="7">
        <v>1.7821074991815265E-2</v>
      </c>
      <c r="O209" s="7">
        <v>12.170287373360546</v>
      </c>
      <c r="P209" s="7">
        <v>0.88325246136171742</v>
      </c>
      <c r="Q209" s="7">
        <v>80.406182431300806</v>
      </c>
      <c r="R209" s="7">
        <v>0</v>
      </c>
      <c r="S209" s="26">
        <v>0</v>
      </c>
      <c r="T209" s="28">
        <f t="shared" si="8"/>
        <v>0.11685392640810394</v>
      </c>
    </row>
    <row r="210" spans="1:20" x14ac:dyDescent="0.25">
      <c r="A210" s="2">
        <v>6</v>
      </c>
      <c r="B210" s="13">
        <v>904</v>
      </c>
      <c r="C210" s="1" t="s">
        <v>174</v>
      </c>
      <c r="D210" s="16">
        <v>385</v>
      </c>
      <c r="E210" s="6">
        <f t="shared" si="9"/>
        <v>24.038753330085829</v>
      </c>
      <c r="F210" s="7">
        <v>15.210634507249805</v>
      </c>
      <c r="G210" s="7">
        <v>5.6937954366172416</v>
      </c>
      <c r="H210" s="7">
        <v>0</v>
      </c>
      <c r="I210" s="7">
        <v>0.30270297177520356</v>
      </c>
      <c r="J210" s="7">
        <v>0.48622458739970359</v>
      </c>
      <c r="K210" s="7">
        <v>0.18481207083625342</v>
      </c>
      <c r="L210" s="7">
        <v>8.7872160858426571E-2</v>
      </c>
      <c r="M210" s="7">
        <v>1.396855406880065E-2</v>
      </c>
      <c r="N210" s="7">
        <v>5.5236954793860434E-3</v>
      </c>
      <c r="O210" s="7">
        <v>0</v>
      </c>
      <c r="P210" s="7">
        <v>0.27376674135656925</v>
      </c>
      <c r="Q210" s="7">
        <v>9.4819564245971447E-2</v>
      </c>
      <c r="R210" s="7">
        <v>1.3287851370393711</v>
      </c>
      <c r="S210" s="26">
        <v>0.35584790315909071</v>
      </c>
      <c r="T210" s="28">
        <f t="shared" si="8"/>
        <v>6.2438320337885267E-2</v>
      </c>
    </row>
    <row r="211" spans="1:20" x14ac:dyDescent="0.25">
      <c r="A211" s="2">
        <v>6</v>
      </c>
      <c r="B211" s="13">
        <v>917</v>
      </c>
      <c r="C211" s="1" t="s">
        <v>200</v>
      </c>
      <c r="D211" s="16">
        <v>932</v>
      </c>
      <c r="E211" s="6">
        <f t="shared" si="9"/>
        <v>124.65996709691251</v>
      </c>
      <c r="F211" s="7">
        <v>9.0630585645345239</v>
      </c>
      <c r="G211" s="7">
        <v>45.715972653443941</v>
      </c>
      <c r="H211" s="7">
        <v>23.749156074059684</v>
      </c>
      <c r="I211" s="7">
        <v>0.1803616252530244</v>
      </c>
      <c r="J211" s="7">
        <v>0.96080255474246634</v>
      </c>
      <c r="K211" s="7">
        <v>0.36519730677615297</v>
      </c>
      <c r="L211" s="7">
        <v>0.17363950493542787</v>
      </c>
      <c r="M211" s="7">
        <v>2.7602516991451758E-2</v>
      </c>
      <c r="N211" s="7">
        <v>1.0915080943553201E-2</v>
      </c>
      <c r="O211" s="7">
        <v>16.467313666916095</v>
      </c>
      <c r="P211" s="7">
        <v>18.412908915984659</v>
      </c>
      <c r="Q211" s="7">
        <v>7.9682198115798197</v>
      </c>
      <c r="R211" s="7">
        <v>1.2342794790071232</v>
      </c>
      <c r="S211" s="26">
        <v>0.33053934174458338</v>
      </c>
      <c r="T211" s="28">
        <f t="shared" si="8"/>
        <v>0.13375532950312502</v>
      </c>
    </row>
    <row r="212" spans="1:20" x14ac:dyDescent="0.25">
      <c r="A212" s="2">
        <v>7</v>
      </c>
      <c r="B212" s="13">
        <v>275</v>
      </c>
      <c r="C212" s="1" t="s">
        <v>67</v>
      </c>
      <c r="D212" s="16">
        <v>6003</v>
      </c>
      <c r="E212" s="6">
        <f t="shared" si="9"/>
        <v>721.65140534429031</v>
      </c>
      <c r="F212" s="7">
        <v>397.172792242002</v>
      </c>
      <c r="G212" s="7">
        <v>148.67365532569883</v>
      </c>
      <c r="H212" s="7">
        <v>0</v>
      </c>
      <c r="I212" s="7">
        <v>7.9040348029273071</v>
      </c>
      <c r="J212" s="7">
        <v>42.105502324966317</v>
      </c>
      <c r="K212" s="7">
        <v>16.004137347091412</v>
      </c>
      <c r="L212" s="7">
        <v>7.6094495613870929</v>
      </c>
      <c r="M212" s="7">
        <v>1.2096323408195093</v>
      </c>
      <c r="N212" s="7">
        <v>0.47833445464678442</v>
      </c>
      <c r="O212" s="7">
        <v>0</v>
      </c>
      <c r="P212" s="7">
        <v>23.707328801148385</v>
      </c>
      <c r="Q212" s="7">
        <v>8.2110725912942133</v>
      </c>
      <c r="R212" s="7">
        <v>54.090153295775401</v>
      </c>
      <c r="S212" s="26">
        <v>14.485312256533131</v>
      </c>
      <c r="T212" s="28">
        <f t="shared" si="8"/>
        <v>0.12021512666071803</v>
      </c>
    </row>
    <row r="213" spans="1:20" x14ac:dyDescent="0.25">
      <c r="A213" s="2">
        <v>8</v>
      </c>
      <c r="B213" s="13">
        <v>918</v>
      </c>
      <c r="C213" s="1" t="s">
        <v>178</v>
      </c>
      <c r="D213" s="16">
        <v>972</v>
      </c>
      <c r="E213" s="6">
        <f t="shared" si="9"/>
        <v>74.50951183857714</v>
      </c>
      <c r="F213" s="7">
        <v>32.907863230994082</v>
      </c>
      <c r="G213" s="7">
        <v>12.318397460944341</v>
      </c>
      <c r="H213" s="7">
        <v>0</v>
      </c>
      <c r="I213" s="7">
        <v>0.65489102312240999</v>
      </c>
      <c r="J213" s="7">
        <v>7.1793023075267763</v>
      </c>
      <c r="K213" s="7">
        <v>2.7288248290965083</v>
      </c>
      <c r="L213" s="7">
        <v>1.2974679264824249</v>
      </c>
      <c r="M213" s="7">
        <v>0.20625133952042135</v>
      </c>
      <c r="N213" s="7">
        <v>8.1559593506594474E-2</v>
      </c>
      <c r="O213" s="7">
        <v>0</v>
      </c>
      <c r="P213" s="7">
        <v>4.0422764477140518</v>
      </c>
      <c r="Q213" s="7">
        <v>1.4000491419620076</v>
      </c>
      <c r="R213" s="7">
        <v>9.2227747189368792</v>
      </c>
      <c r="S213" s="26">
        <v>2.4698538187706416</v>
      </c>
      <c r="T213" s="28">
        <f t="shared" si="8"/>
        <v>7.6655876377136972E-2</v>
      </c>
    </row>
    <row r="214" spans="1:20" x14ac:dyDescent="0.25">
      <c r="A214" s="2">
        <v>5</v>
      </c>
      <c r="B214" s="13">
        <v>233</v>
      </c>
      <c r="C214" s="1" t="s">
        <v>60</v>
      </c>
      <c r="D214" s="16">
        <v>16568</v>
      </c>
      <c r="E214" s="6">
        <f t="shared" si="9"/>
        <v>2043.3299999999995</v>
      </c>
      <c r="F214" s="7">
        <v>1058.06</v>
      </c>
      <c r="G214" s="7">
        <v>415.62</v>
      </c>
      <c r="H214" s="7">
        <v>25.31</v>
      </c>
      <c r="I214" s="7">
        <v>19.34</v>
      </c>
      <c r="J214" s="7">
        <v>125.22</v>
      </c>
      <c r="K214" s="7">
        <v>47.44</v>
      </c>
      <c r="L214" s="7">
        <v>7.7</v>
      </c>
      <c r="M214" s="7">
        <v>38.28</v>
      </c>
      <c r="N214" s="7">
        <v>0</v>
      </c>
      <c r="O214" s="7">
        <v>4.08</v>
      </c>
      <c r="P214" s="7">
        <v>81.28</v>
      </c>
      <c r="Q214" s="7">
        <v>31.33</v>
      </c>
      <c r="R214" s="7">
        <v>149.60568321310288</v>
      </c>
      <c r="S214" s="26">
        <v>40.064316786897102</v>
      </c>
      <c r="T214" s="28">
        <f t="shared" si="8"/>
        <v>0.12332991308546593</v>
      </c>
    </row>
    <row r="215" spans="1:20" x14ac:dyDescent="0.25">
      <c r="A215" s="2">
        <v>9</v>
      </c>
      <c r="B215" s="13">
        <v>331</v>
      </c>
      <c r="C215" s="1" t="s">
        <v>80</v>
      </c>
      <c r="D215" s="16">
        <v>3586</v>
      </c>
      <c r="E215" s="6">
        <f t="shared" si="9"/>
        <v>479.56000000000006</v>
      </c>
      <c r="F215" s="7">
        <v>111.34371675183955</v>
      </c>
      <c r="G215" s="7">
        <v>317.49727088132522</v>
      </c>
      <c r="H215" s="7">
        <v>0</v>
      </c>
      <c r="I215" s="7">
        <v>1.9786061200388063</v>
      </c>
      <c r="J215" s="7">
        <v>10.540212266857948</v>
      </c>
      <c r="K215" s="7">
        <v>4.0062936070535828</v>
      </c>
      <c r="L215" s="7">
        <v>1.9048630032234919</v>
      </c>
      <c r="M215" s="7">
        <v>0.30280559387921008</v>
      </c>
      <c r="N215" s="7">
        <v>6.8297408036511982</v>
      </c>
      <c r="O215" s="7">
        <v>0</v>
      </c>
      <c r="P215" s="7">
        <v>5.9346228888506394</v>
      </c>
      <c r="Q215" s="7">
        <v>2.0554664657094688</v>
      </c>
      <c r="R215" s="7">
        <v>13.540313398572303</v>
      </c>
      <c r="S215" s="26">
        <v>3.6260882189985941</v>
      </c>
      <c r="T215" s="28">
        <f t="shared" si="8"/>
        <v>0.13373117679866148</v>
      </c>
    </row>
    <row r="216" spans="1:20" x14ac:dyDescent="0.25">
      <c r="A216" s="2">
        <v>5</v>
      </c>
      <c r="B216" s="13">
        <v>8</v>
      </c>
      <c r="C216" s="1" t="s">
        <v>14</v>
      </c>
      <c r="D216" s="16">
        <v>13948</v>
      </c>
      <c r="E216" s="6">
        <f t="shared" si="9"/>
        <v>2186.2800000000002</v>
      </c>
      <c r="F216" s="7">
        <v>1031.8987503433518</v>
      </c>
      <c r="G216" s="7">
        <v>697.62056569899323</v>
      </c>
      <c r="H216" s="7">
        <v>0</v>
      </c>
      <c r="I216" s="7">
        <v>20.535554789063706</v>
      </c>
      <c r="J216" s="7">
        <v>109.39474223913631</v>
      </c>
      <c r="K216" s="7">
        <v>41.580515209925132</v>
      </c>
      <c r="L216" s="7">
        <v>19.770189818067102</v>
      </c>
      <c r="M216" s="7">
        <v>3.1427583289894678</v>
      </c>
      <c r="N216" s="7">
        <v>1.2427657071117646</v>
      </c>
      <c r="O216" s="7">
        <v>0</v>
      </c>
      <c r="P216" s="7">
        <v>61.594256811473727</v>
      </c>
      <c r="Q216" s="7">
        <v>21.333272851107971</v>
      </c>
      <c r="R216" s="7">
        <v>140.53218821137654</v>
      </c>
      <c r="S216" s="26">
        <v>37.634439991403454</v>
      </c>
      <c r="T216" s="28">
        <f t="shared" si="8"/>
        <v>0.15674505305420133</v>
      </c>
    </row>
    <row r="217" spans="1:20" x14ac:dyDescent="0.25">
      <c r="A217" s="2">
        <v>8</v>
      </c>
      <c r="B217" s="13">
        <v>922</v>
      </c>
      <c r="C217" s="1" t="s">
        <v>179</v>
      </c>
      <c r="D217" s="16">
        <v>1005</v>
      </c>
      <c r="E217" s="6">
        <f t="shared" si="9"/>
        <v>102.08000000000001</v>
      </c>
      <c r="F217" s="7">
        <v>40.926646776712104</v>
      </c>
      <c r="G217" s="7">
        <v>39.088882426675163</v>
      </c>
      <c r="H217" s="7">
        <v>0</v>
      </c>
      <c r="I217" s="7">
        <v>0.81447079661272892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13.04</v>
      </c>
      <c r="P217" s="7">
        <v>5.92</v>
      </c>
      <c r="Q217" s="7">
        <v>2.29</v>
      </c>
      <c r="R217" s="7">
        <v>0</v>
      </c>
      <c r="S217" s="26">
        <v>0</v>
      </c>
      <c r="T217" s="28">
        <f t="shared" si="8"/>
        <v>0.10157213930348261</v>
      </c>
    </row>
    <row r="218" spans="1:20" x14ac:dyDescent="0.25">
      <c r="A218" s="2">
        <v>5</v>
      </c>
      <c r="B218" s="13">
        <v>923</v>
      </c>
      <c r="C218" s="1" t="s">
        <v>180</v>
      </c>
      <c r="D218" s="16">
        <v>526</v>
      </c>
      <c r="E218" s="6">
        <f t="shared" si="9"/>
        <v>66.405227839763782</v>
      </c>
      <c r="F218" s="7">
        <v>32.231810451626231</v>
      </c>
      <c r="G218" s="7">
        <v>12.06533068531165</v>
      </c>
      <c r="H218" s="7">
        <v>0</v>
      </c>
      <c r="I218" s="7">
        <v>0.64143706856883786</v>
      </c>
      <c r="J218" s="7">
        <v>4.0197987907455106</v>
      </c>
      <c r="K218" s="7">
        <v>1.5986785995378698</v>
      </c>
      <c r="L218" s="7">
        <v>2.9940570303483809</v>
      </c>
      <c r="M218" s="7">
        <v>0</v>
      </c>
      <c r="N218" s="7">
        <v>0</v>
      </c>
      <c r="O218" s="7">
        <v>3.5300302024477817</v>
      </c>
      <c r="P218" s="7">
        <v>3.1049480314723943</v>
      </c>
      <c r="Q218" s="7">
        <v>1.3122101799675001</v>
      </c>
      <c r="R218" s="7">
        <v>2.9478524465467077</v>
      </c>
      <c r="S218" s="26">
        <v>1.9590743531909158</v>
      </c>
      <c r="T218" s="28">
        <f t="shared" si="8"/>
        <v>0.12624568030373343</v>
      </c>
    </row>
    <row r="219" spans="1:20" x14ac:dyDescent="0.25">
      <c r="A219" s="2">
        <v>8</v>
      </c>
      <c r="B219" s="13">
        <v>924</v>
      </c>
      <c r="C219" s="1" t="s">
        <v>181</v>
      </c>
      <c r="D219" s="16">
        <v>2598</v>
      </c>
      <c r="E219" s="6">
        <f t="shared" si="9"/>
        <v>179.63418090414254</v>
      </c>
      <c r="F219" s="7">
        <v>86.813130432942685</v>
      </c>
      <c r="G219" s="7">
        <v>32.496751247421749</v>
      </c>
      <c r="H219" s="7">
        <v>0</v>
      </c>
      <c r="I219" s="7">
        <v>1.7276460464969436</v>
      </c>
      <c r="J219" s="7">
        <v>27.429947930709169</v>
      </c>
      <c r="K219" s="7">
        <v>10.426016312987581</v>
      </c>
      <c r="L219" s="7">
        <v>4.9572334665258655</v>
      </c>
      <c r="M219" s="7">
        <v>0.78802413679570149</v>
      </c>
      <c r="N219" s="7">
        <v>0.56111935062030294</v>
      </c>
      <c r="O219" s="7">
        <v>0</v>
      </c>
      <c r="P219" s="7">
        <v>0</v>
      </c>
      <c r="Q219" s="7">
        <v>0</v>
      </c>
      <c r="R219" s="7">
        <v>11.385327702986723</v>
      </c>
      <c r="S219" s="26">
        <v>3.048984276655776</v>
      </c>
      <c r="T219" s="28">
        <f t="shared" si="8"/>
        <v>6.9143256699054093E-2</v>
      </c>
    </row>
    <row r="220" spans="1:20" x14ac:dyDescent="0.25">
      <c r="A220" s="2">
        <v>9</v>
      </c>
      <c r="B220" s="13">
        <v>512</v>
      </c>
      <c r="C220" s="1" t="s">
        <v>107</v>
      </c>
      <c r="D220" s="16">
        <v>3891</v>
      </c>
      <c r="E220" s="6">
        <f t="shared" si="9"/>
        <v>262.22949490801238</v>
      </c>
      <c r="F220" s="7">
        <v>95.764867628744881</v>
      </c>
      <c r="G220" s="7">
        <v>88.543053715274326</v>
      </c>
      <c r="H220" s="7">
        <v>0</v>
      </c>
      <c r="I220" s="7">
        <v>1.9057922934814746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50.852764932120799</v>
      </c>
      <c r="P220" s="7">
        <v>25.163016338390864</v>
      </c>
      <c r="Q220" s="7">
        <v>0</v>
      </c>
      <c r="R220" s="7">
        <v>0</v>
      </c>
      <c r="S220" s="26">
        <v>0</v>
      </c>
      <c r="T220" s="28">
        <f t="shared" si="8"/>
        <v>6.7393856311491238E-2</v>
      </c>
    </row>
    <row r="221" spans="1:20" x14ac:dyDescent="0.25">
      <c r="A221" s="2">
        <v>6</v>
      </c>
      <c r="B221" s="13">
        <v>634</v>
      </c>
      <c r="C221" s="1" t="s">
        <v>245</v>
      </c>
      <c r="D221" s="16">
        <v>4793</v>
      </c>
      <c r="E221" s="6">
        <f t="shared" si="9"/>
        <v>254.23993037233464</v>
      </c>
      <c r="F221" s="7">
        <v>139.92515263961477</v>
      </c>
      <c r="G221" s="7">
        <v>52.378169706706053</v>
      </c>
      <c r="H221" s="7">
        <v>0</v>
      </c>
      <c r="I221" s="7">
        <v>2.7846149028117426</v>
      </c>
      <c r="J221" s="7">
        <v>14.833893345339566</v>
      </c>
      <c r="K221" s="7">
        <v>5.6383050523577767</v>
      </c>
      <c r="L221" s="7">
        <v>2.6808316485379291</v>
      </c>
      <c r="M221" s="7">
        <v>0.42615706119127494</v>
      </c>
      <c r="N221" s="7">
        <v>0.168518647013606</v>
      </c>
      <c r="O221" s="7">
        <v>0</v>
      </c>
      <c r="P221" s="7">
        <v>8.3521622477024646</v>
      </c>
      <c r="Q221" s="7">
        <v>2.8927852262642912</v>
      </c>
      <c r="R221" s="7">
        <v>19.056121426363756</v>
      </c>
      <c r="S221" s="26">
        <v>5.1032184684314732</v>
      </c>
      <c r="T221" s="28">
        <f t="shared" si="8"/>
        <v>5.3044008005911671E-2</v>
      </c>
    </row>
    <row r="222" spans="1:20" x14ac:dyDescent="0.25">
      <c r="A222" s="2">
        <v>8</v>
      </c>
      <c r="B222" s="13">
        <v>929</v>
      </c>
      <c r="C222" s="1" t="s">
        <v>253</v>
      </c>
      <c r="D222" s="16">
        <v>855</v>
      </c>
      <c r="E222" s="6">
        <f t="shared" si="9"/>
        <v>17.160382423941183</v>
      </c>
      <c r="F222" s="7">
        <v>10.551725732878667</v>
      </c>
      <c r="G222" s="7">
        <v>3.9498265373259609</v>
      </c>
      <c r="H222" s="7">
        <v>0</v>
      </c>
      <c r="I222" s="7">
        <v>0.20998721224791073</v>
      </c>
      <c r="J222" s="7">
        <v>1.0381000484993508</v>
      </c>
      <c r="K222" s="7">
        <v>0.39457778292208406</v>
      </c>
      <c r="L222" s="7">
        <v>0.18760897085997708</v>
      </c>
      <c r="M222" s="7">
        <v>2.9823166150105305E-2</v>
      </c>
      <c r="N222" s="7">
        <v>1.1793209750482049E-2</v>
      </c>
      <c r="O222" s="7">
        <v>0</v>
      </c>
      <c r="P222" s="7">
        <v>0.5844979354080625</v>
      </c>
      <c r="Q222" s="7">
        <v>0.20244182789858287</v>
      </c>
      <c r="R222" s="7">
        <v>0</v>
      </c>
      <c r="S222" s="26">
        <v>0</v>
      </c>
      <c r="T222" s="28">
        <f t="shared" si="8"/>
        <v>2.0070622718059861E-2</v>
      </c>
    </row>
    <row r="223" spans="1:20" x14ac:dyDescent="0.25">
      <c r="A223" s="2">
        <v>7</v>
      </c>
      <c r="B223" s="13">
        <v>166</v>
      </c>
      <c r="C223" s="1" t="s">
        <v>41</v>
      </c>
      <c r="D223" s="16">
        <v>4839</v>
      </c>
      <c r="E223" s="6">
        <f t="shared" si="9"/>
        <v>1824.3972323258004</v>
      </c>
      <c r="F223" s="7">
        <v>1001.9562169602989</v>
      </c>
      <c r="G223" s="7">
        <v>378.93412401387246</v>
      </c>
      <c r="H223" s="7">
        <v>0</v>
      </c>
      <c r="I223" s="7">
        <v>19.939676041651275</v>
      </c>
      <c r="J223" s="7">
        <v>106.220442706032</v>
      </c>
      <c r="K223" s="7">
        <v>40.373976327749475</v>
      </c>
      <c r="L223" s="7">
        <v>19.196519612128974</v>
      </c>
      <c r="M223" s="7">
        <v>3.0515651318377865</v>
      </c>
      <c r="N223" s="7">
        <v>1.2067044620912375</v>
      </c>
      <c r="O223" s="7">
        <v>0</v>
      </c>
      <c r="P223" s="7">
        <v>59.806980598407073</v>
      </c>
      <c r="Q223" s="7">
        <v>20.714246774856271</v>
      </c>
      <c r="R223" s="7">
        <v>136.45437560087333</v>
      </c>
      <c r="S223" s="26">
        <v>36.542404096001754</v>
      </c>
      <c r="T223" s="28">
        <f t="shared" si="8"/>
        <v>0.37701947351225468</v>
      </c>
    </row>
    <row r="224" spans="1:20" x14ac:dyDescent="0.25">
      <c r="A224" s="2">
        <v>8</v>
      </c>
      <c r="B224" s="13">
        <v>245</v>
      </c>
      <c r="C224" s="1" t="s">
        <v>63</v>
      </c>
      <c r="D224" s="16">
        <v>3314</v>
      </c>
      <c r="E224" s="6">
        <f t="shared" si="9"/>
        <v>202.24325150983606</v>
      </c>
      <c r="F224" s="7">
        <v>88.96259766579638</v>
      </c>
      <c r="G224" s="7">
        <v>35.744026228311121</v>
      </c>
      <c r="H224" s="7">
        <v>0</v>
      </c>
      <c r="I224" s="7">
        <v>1.7704220476432548</v>
      </c>
      <c r="J224" s="7">
        <v>18.549500191483286</v>
      </c>
      <c r="K224" s="7">
        <v>4.4167063126446715</v>
      </c>
      <c r="L224" s="7">
        <v>8.2660491661551472</v>
      </c>
      <c r="M224" s="7">
        <v>0</v>
      </c>
      <c r="N224" s="7">
        <v>0</v>
      </c>
      <c r="O224" s="7">
        <v>9.7324654913019941</v>
      </c>
      <c r="P224" s="7">
        <v>14.673937900360041</v>
      </c>
      <c r="Q224" s="7">
        <v>5.7359687359698306</v>
      </c>
      <c r="R224" s="7">
        <v>8.5867606087722965</v>
      </c>
      <c r="S224" s="26">
        <v>5.8048171613980317</v>
      </c>
      <c r="T224" s="28">
        <f t="shared" si="8"/>
        <v>6.1026931656558855E-2</v>
      </c>
    </row>
    <row r="225" spans="1:20" x14ac:dyDescent="0.25">
      <c r="A225" s="2">
        <v>7</v>
      </c>
      <c r="B225" s="13">
        <v>162</v>
      </c>
      <c r="C225" s="1" t="s">
        <v>40</v>
      </c>
      <c r="D225" s="16">
        <v>7364</v>
      </c>
      <c r="E225" s="6">
        <f t="shared" si="9"/>
        <v>871.4100000000002</v>
      </c>
      <c r="F225" s="7">
        <v>466.23201313028414</v>
      </c>
      <c r="G225" s="7">
        <v>198.80458722223665</v>
      </c>
      <c r="H225" s="7">
        <v>0</v>
      </c>
      <c r="I225" s="7">
        <v>9.2783648074645644</v>
      </c>
      <c r="J225" s="7">
        <v>49.426681525731382</v>
      </c>
      <c r="K225" s="7">
        <v>18.786889030408535</v>
      </c>
      <c r="L225" s="7">
        <v>8.9325579624728295</v>
      </c>
      <c r="M225" s="7">
        <v>1.4199596055515928</v>
      </c>
      <c r="N225" s="7">
        <v>0.56150582339905442</v>
      </c>
      <c r="O225" s="7">
        <v>0</v>
      </c>
      <c r="P225" s="7">
        <v>27.829488446343991</v>
      </c>
      <c r="Q225" s="7">
        <v>9.6387894109961927</v>
      </c>
      <c r="R225" s="7">
        <v>63.495187873415752</v>
      </c>
      <c r="S225" s="26">
        <v>17.003975161695429</v>
      </c>
      <c r="T225" s="28">
        <f t="shared" si="8"/>
        <v>0.11833378598587727</v>
      </c>
    </row>
    <row r="226" spans="1:20" x14ac:dyDescent="0.25">
      <c r="A226" s="2">
        <v>7</v>
      </c>
      <c r="B226" s="13">
        <v>376</v>
      </c>
      <c r="C226" s="1" t="s">
        <v>197</v>
      </c>
      <c r="D226" s="16">
        <v>4762</v>
      </c>
      <c r="E226" s="6">
        <f t="shared" si="9"/>
        <v>731.46242885301069</v>
      </c>
      <c r="F226" s="7">
        <v>0</v>
      </c>
      <c r="G226" s="7">
        <v>143.15016507385891</v>
      </c>
      <c r="H226" s="7">
        <v>422.46756033992511</v>
      </c>
      <c r="I226" s="7">
        <v>0</v>
      </c>
      <c r="J226" s="7">
        <v>29.677473247019535</v>
      </c>
      <c r="K226" s="7">
        <v>0</v>
      </c>
      <c r="L226" s="7">
        <v>0</v>
      </c>
      <c r="M226" s="7">
        <v>29.677473247019535</v>
      </c>
      <c r="N226" s="7">
        <v>0</v>
      </c>
      <c r="O226" s="7">
        <v>0</v>
      </c>
      <c r="P226" s="7">
        <v>25.313138945987248</v>
      </c>
      <c r="Q226" s="7">
        <v>9.6015354622710252</v>
      </c>
      <c r="R226" s="7">
        <v>56.456156081465501</v>
      </c>
      <c r="S226" s="26">
        <v>15.118926455463956</v>
      </c>
      <c r="T226" s="28">
        <f t="shared" si="8"/>
        <v>0.15360403797837269</v>
      </c>
    </row>
    <row r="227" spans="1:20" x14ac:dyDescent="0.25">
      <c r="A227" s="2">
        <v>3</v>
      </c>
      <c r="B227" s="13">
        <v>123</v>
      </c>
      <c r="C227" s="1" t="s">
        <v>34</v>
      </c>
      <c r="D227" s="16">
        <v>46945</v>
      </c>
      <c r="E227" s="6">
        <f t="shared" si="9"/>
        <v>5867.41</v>
      </c>
      <c r="F227" s="7">
        <v>2751.24</v>
      </c>
      <c r="G227" s="7">
        <v>2433.2426238066428</v>
      </c>
      <c r="H227" s="7">
        <v>0</v>
      </c>
      <c r="I227" s="7">
        <v>99.83</v>
      </c>
      <c r="J227" s="7">
        <v>157.79761847071433</v>
      </c>
      <c r="K227" s="7">
        <v>90.51</v>
      </c>
      <c r="L227" s="7">
        <v>31.17</v>
      </c>
      <c r="M227" s="7">
        <v>0</v>
      </c>
      <c r="N227" s="7">
        <v>0</v>
      </c>
      <c r="O227" s="7">
        <v>0</v>
      </c>
      <c r="P227" s="7">
        <v>236.57435776294352</v>
      </c>
      <c r="Q227" s="7">
        <v>65.608540826260011</v>
      </c>
      <c r="R227" s="7">
        <v>0.74571570752436322</v>
      </c>
      <c r="S227" s="26">
        <v>0.69114342591511735</v>
      </c>
      <c r="T227" s="28">
        <f t="shared" si="8"/>
        <v>0.12498476941101289</v>
      </c>
    </row>
    <row r="228" spans="1:20" x14ac:dyDescent="0.25">
      <c r="A228" s="2">
        <v>6</v>
      </c>
      <c r="B228" s="13">
        <v>430</v>
      </c>
      <c r="C228" s="1" t="s">
        <v>99</v>
      </c>
      <c r="D228" s="16">
        <v>17810</v>
      </c>
      <c r="E228" s="6">
        <f t="shared" si="9"/>
        <v>3218.260113581206</v>
      </c>
      <c r="F228" s="7">
        <v>1771.2227067060105</v>
      </c>
      <c r="G228" s="7">
        <v>663.02163528212736</v>
      </c>
      <c r="H228" s="7">
        <v>0</v>
      </c>
      <c r="I228" s="7">
        <v>35.248652956593183</v>
      </c>
      <c r="J228" s="7">
        <v>187.77273582678265</v>
      </c>
      <c r="K228" s="7">
        <v>71.371685130782865</v>
      </c>
      <c r="L228" s="7">
        <v>33.934927346308733</v>
      </c>
      <c r="M228" s="7">
        <v>5.394448740386002</v>
      </c>
      <c r="N228" s="7">
        <v>2.1331694013772973</v>
      </c>
      <c r="O228" s="7">
        <v>0</v>
      </c>
      <c r="P228" s="7">
        <v>105.72466167912586</v>
      </c>
      <c r="Q228" s="7">
        <v>36.617911660096965</v>
      </c>
      <c r="R228" s="7">
        <v>241.21921138120359</v>
      </c>
      <c r="S228" s="26">
        <v>64.598367470411787</v>
      </c>
      <c r="T228" s="28">
        <f t="shared" si="8"/>
        <v>0.1806996133397645</v>
      </c>
    </row>
    <row r="229" spans="1:20" x14ac:dyDescent="0.25">
      <c r="A229" s="2">
        <v>1</v>
      </c>
      <c r="B229" s="13">
        <v>20</v>
      </c>
      <c r="C229" s="1" t="s">
        <v>18</v>
      </c>
      <c r="D229" s="16">
        <v>1081227</v>
      </c>
      <c r="E229" s="6">
        <f t="shared" si="9"/>
        <v>149706.55000000002</v>
      </c>
      <c r="F229" s="7">
        <v>82940.290566730822</v>
      </c>
      <c r="G229" s="7">
        <v>31047.03145128331</v>
      </c>
      <c r="H229" s="7">
        <v>0</v>
      </c>
      <c r="I229" s="7">
        <v>1440.4583949536636</v>
      </c>
      <c r="J229" s="7">
        <v>5862.7152990916784</v>
      </c>
      <c r="K229" s="7">
        <v>2501.3603770184982</v>
      </c>
      <c r="L229" s="7">
        <v>1905.0926601083509</v>
      </c>
      <c r="M229" s="7">
        <v>0.88585512487807205</v>
      </c>
      <c r="N229" s="7">
        <v>200.78030067711941</v>
      </c>
      <c r="O229" s="7">
        <v>3853.86</v>
      </c>
      <c r="P229" s="7">
        <v>4378.4616875202255</v>
      </c>
      <c r="Q229" s="7">
        <v>1605.6032492248148</v>
      </c>
      <c r="R229" s="7">
        <v>11019.101145260029</v>
      </c>
      <c r="S229" s="26">
        <v>2950.9090130066202</v>
      </c>
      <c r="T229" s="28">
        <f t="shared" si="8"/>
        <v>0.13845987012902936</v>
      </c>
    </row>
    <row r="230" spans="1:20" x14ac:dyDescent="0.25">
      <c r="A230" s="2">
        <v>6</v>
      </c>
      <c r="B230" s="13">
        <v>888</v>
      </c>
      <c r="C230" s="1" t="s">
        <v>170</v>
      </c>
      <c r="D230" s="16">
        <v>1312</v>
      </c>
      <c r="E230" s="6">
        <f t="shared" si="9"/>
        <v>99.570878092604332</v>
      </c>
      <c r="F230" s="7">
        <v>43.704823795604227</v>
      </c>
      <c r="G230" s="7">
        <v>16.360022730607653</v>
      </c>
      <c r="H230" s="7">
        <v>0</v>
      </c>
      <c r="I230" s="7">
        <v>0.86975859143387135</v>
      </c>
      <c r="J230" s="7">
        <v>9.689045496374904</v>
      </c>
      <c r="K230" s="7">
        <v>3.6827684346199168</v>
      </c>
      <c r="L230" s="7">
        <v>1.7510372500397091</v>
      </c>
      <c r="M230" s="7">
        <v>0.27835276001771525</v>
      </c>
      <c r="N230" s="7">
        <v>0.11007122674340593</v>
      </c>
      <c r="O230" s="7">
        <v>0</v>
      </c>
      <c r="P230" s="7">
        <v>5.455376961876194</v>
      </c>
      <c r="Q230" s="7">
        <v>1.889478845236654</v>
      </c>
      <c r="R230" s="7">
        <v>12.446875758513588</v>
      </c>
      <c r="S230" s="26">
        <v>3.3332662415364922</v>
      </c>
      <c r="T230" s="28">
        <f t="shared" si="8"/>
        <v>7.5892437570582574E-2</v>
      </c>
    </row>
    <row r="231" spans="1:20" x14ac:dyDescent="0.25">
      <c r="A231" s="2">
        <v>9</v>
      </c>
      <c r="B231" s="13">
        <v>936</v>
      </c>
      <c r="C231" s="1" t="s">
        <v>182</v>
      </c>
      <c r="D231" s="16">
        <v>586</v>
      </c>
      <c r="E231" s="6">
        <f t="shared" si="9"/>
        <v>34.939906270824778</v>
      </c>
      <c r="F231" s="7">
        <v>10.485446048626915</v>
      </c>
      <c r="G231" s="7">
        <v>3.9250160691266771</v>
      </c>
      <c r="H231" s="7">
        <v>0</v>
      </c>
      <c r="I231" s="7">
        <v>0.20866819709559972</v>
      </c>
      <c r="J231" s="7">
        <v>5.0959605468855331</v>
      </c>
      <c r="K231" s="7">
        <v>1.936954744733125</v>
      </c>
      <c r="L231" s="7">
        <v>0.92095931902351591</v>
      </c>
      <c r="M231" s="7">
        <v>0.14639983718702601</v>
      </c>
      <c r="N231" s="7">
        <v>5.7892042001614352E-2</v>
      </c>
      <c r="O231" s="7">
        <v>0</v>
      </c>
      <c r="P231" s="7">
        <v>2.8692594927447379</v>
      </c>
      <c r="Q231" s="7">
        <v>0.99377277700918476</v>
      </c>
      <c r="R231" s="7">
        <v>6.5464433850684944</v>
      </c>
      <c r="S231" s="26">
        <v>1.75313381132235</v>
      </c>
      <c r="T231" s="28">
        <f t="shared" si="8"/>
        <v>5.9624413431441599E-2</v>
      </c>
    </row>
    <row r="232" spans="1:20" x14ac:dyDescent="0.25">
      <c r="A232" s="2">
        <v>6</v>
      </c>
      <c r="B232" s="13">
        <v>694</v>
      </c>
      <c r="C232" s="1" t="s">
        <v>238</v>
      </c>
      <c r="D232" s="16">
        <v>79</v>
      </c>
      <c r="E232" s="6">
        <f t="shared" si="9"/>
        <v>13.782567722659952</v>
      </c>
      <c r="F232" s="7">
        <v>7.5854642090826978</v>
      </c>
      <c r="G232" s="7">
        <v>2.8394661299443422</v>
      </c>
      <c r="H232" s="7">
        <v>0</v>
      </c>
      <c r="I232" s="7">
        <v>0.15095639549351947</v>
      </c>
      <c r="J232" s="7">
        <v>0.804158258395687</v>
      </c>
      <c r="K232" s="7">
        <v>0.30565742018309233</v>
      </c>
      <c r="L232" s="7">
        <v>0.14533021502528207</v>
      </c>
      <c r="M232" s="7">
        <v>2.3102344890343091E-2</v>
      </c>
      <c r="N232" s="7">
        <v>9.1355424051390091E-3</v>
      </c>
      <c r="O232" s="7">
        <v>0</v>
      </c>
      <c r="P232" s="7">
        <v>0.45277797882110038</v>
      </c>
      <c r="Q232" s="7">
        <v>0.15682040279710632</v>
      </c>
      <c r="R232" s="7">
        <v>1.0330489144858164</v>
      </c>
      <c r="S232" s="26">
        <v>0.27664991113582915</v>
      </c>
      <c r="T232" s="28">
        <f t="shared" si="8"/>
        <v>0.17446288256531584</v>
      </c>
    </row>
    <row r="233" spans="1:20" x14ac:dyDescent="0.25">
      <c r="A233" s="2">
        <v>9</v>
      </c>
      <c r="B233" s="13">
        <v>982</v>
      </c>
      <c r="C233" s="1" t="s">
        <v>235</v>
      </c>
      <c r="D233" s="16">
        <v>806</v>
      </c>
      <c r="E233" s="6">
        <f t="shared" si="9"/>
        <v>72.70980945519787</v>
      </c>
      <c r="F233" s="7">
        <v>40.017046777491373</v>
      </c>
      <c r="G233" s="7">
        <v>14.97957749362658</v>
      </c>
      <c r="H233" s="7">
        <v>0</v>
      </c>
      <c r="I233" s="7">
        <v>0.7963690781893713</v>
      </c>
      <c r="J233" s="7">
        <v>4.2423295075592611</v>
      </c>
      <c r="K233" s="7">
        <v>1.6124929133154902</v>
      </c>
      <c r="L233" s="7">
        <v>0.76668821479455318</v>
      </c>
      <c r="M233" s="7">
        <v>0.12187620831954271</v>
      </c>
      <c r="N233" s="7">
        <v>4.8194470066376151E-2</v>
      </c>
      <c r="O233" s="7">
        <v>0</v>
      </c>
      <c r="P233" s="7">
        <v>2.3886260693982053</v>
      </c>
      <c r="Q233" s="7">
        <v>0.82730459487010499</v>
      </c>
      <c r="R233" s="7">
        <v>5.4498400618536103</v>
      </c>
      <c r="S233" s="26">
        <v>1.459464065713399</v>
      </c>
      <c r="T233" s="28">
        <f t="shared" si="8"/>
        <v>9.0210681706200835E-2</v>
      </c>
    </row>
    <row r="234" spans="1:20" x14ac:dyDescent="0.25">
      <c r="A234" s="2">
        <v>2</v>
      </c>
      <c r="B234" s="13">
        <v>53</v>
      </c>
      <c r="C234" s="1" t="s">
        <v>25</v>
      </c>
      <c r="D234" s="16">
        <v>203930</v>
      </c>
      <c r="E234" s="6">
        <f t="shared" si="9"/>
        <v>34184.25</v>
      </c>
      <c r="F234" s="7">
        <v>23503.784040995481</v>
      </c>
      <c r="G234" s="7">
        <v>2343.0359590045241</v>
      </c>
      <c r="H234" s="7">
        <v>0</v>
      </c>
      <c r="I234" s="7">
        <v>305.01</v>
      </c>
      <c r="J234" s="7">
        <v>1860.31</v>
      </c>
      <c r="K234" s="7">
        <v>634.6</v>
      </c>
      <c r="L234" s="7">
        <v>0</v>
      </c>
      <c r="M234" s="7">
        <v>0</v>
      </c>
      <c r="N234" s="7">
        <v>0</v>
      </c>
      <c r="O234" s="7">
        <v>1038.28</v>
      </c>
      <c r="P234" s="7">
        <v>1201.8399999999999</v>
      </c>
      <c r="Q234" s="7">
        <v>424.39</v>
      </c>
      <c r="R234" s="7">
        <v>2266.1313221450132</v>
      </c>
      <c r="S234" s="26">
        <v>606.86867785498703</v>
      </c>
      <c r="T234" s="28">
        <f t="shared" si="8"/>
        <v>0.16762737213749815</v>
      </c>
    </row>
    <row r="235" spans="1:20" x14ac:dyDescent="0.25">
      <c r="A235" s="2">
        <v>4</v>
      </c>
      <c r="B235" s="13">
        <v>21</v>
      </c>
      <c r="C235" s="1" t="s">
        <v>19</v>
      </c>
      <c r="D235" s="16">
        <v>33109</v>
      </c>
      <c r="E235" s="6">
        <f t="shared" si="9"/>
        <v>5000.62</v>
      </c>
      <c r="F235" s="7">
        <v>1737.76</v>
      </c>
      <c r="G235" s="7">
        <v>853.1</v>
      </c>
      <c r="H235" s="7">
        <v>754.88</v>
      </c>
      <c r="I235" s="7">
        <v>72.31</v>
      </c>
      <c r="J235" s="7">
        <v>391.12</v>
      </c>
      <c r="K235" s="7">
        <v>174.52</v>
      </c>
      <c r="L235" s="7">
        <v>0</v>
      </c>
      <c r="M235" s="7">
        <v>0</v>
      </c>
      <c r="N235" s="7">
        <v>0</v>
      </c>
      <c r="O235" s="7">
        <v>189.4</v>
      </c>
      <c r="P235" s="7">
        <v>258.23</v>
      </c>
      <c r="Q235" s="7">
        <v>139.26</v>
      </c>
      <c r="R235" s="7">
        <v>339.20191916994133</v>
      </c>
      <c r="S235" s="26">
        <v>90.838080830058686</v>
      </c>
      <c r="T235" s="28">
        <f t="shared" si="8"/>
        <v>0.15103506599414057</v>
      </c>
    </row>
    <row r="236" spans="1:20" x14ac:dyDescent="0.25">
      <c r="A236" s="2">
        <v>7</v>
      </c>
      <c r="B236" s="13">
        <v>192</v>
      </c>
      <c r="C236" s="1" t="s">
        <v>49</v>
      </c>
      <c r="D236" s="16">
        <v>2971</v>
      </c>
      <c r="E236" s="6">
        <f t="shared" si="9"/>
        <v>149.94106924626516</v>
      </c>
      <c r="F236" s="7">
        <v>32.330988502047163</v>
      </c>
      <c r="G236" s="7">
        <v>18.923753529275984</v>
      </c>
      <c r="H236" s="7">
        <v>0</v>
      </c>
      <c r="I236" s="7">
        <v>0</v>
      </c>
      <c r="J236" s="7">
        <v>77.37091848870034</v>
      </c>
      <c r="K236" s="7">
        <v>3.1423206967432447</v>
      </c>
      <c r="L236" s="7">
        <v>0</v>
      </c>
      <c r="M236" s="7">
        <v>0</v>
      </c>
      <c r="N236" s="7">
        <v>0</v>
      </c>
      <c r="O236" s="7">
        <v>0</v>
      </c>
      <c r="P236" s="7">
        <v>6.057696009832811</v>
      </c>
      <c r="Q236" s="7">
        <v>0</v>
      </c>
      <c r="R236" s="7">
        <v>9.5562371513505031</v>
      </c>
      <c r="S236" s="26">
        <v>2.5591548683151188</v>
      </c>
      <c r="T236" s="28">
        <f t="shared" si="8"/>
        <v>5.0468215835161617E-2</v>
      </c>
    </row>
    <row r="237" spans="1:20" x14ac:dyDescent="0.25">
      <c r="A237" s="2">
        <v>7</v>
      </c>
      <c r="B237" s="13">
        <v>604</v>
      </c>
      <c r="C237" s="1" t="s">
        <v>129</v>
      </c>
      <c r="D237" s="16">
        <v>5564</v>
      </c>
      <c r="E237" s="6">
        <f t="shared" si="9"/>
        <v>775.96118138633608</v>
      </c>
      <c r="F237" s="7">
        <v>427.06307616151594</v>
      </c>
      <c r="G237" s="7">
        <v>159.86248259644847</v>
      </c>
      <c r="H237" s="7">
        <v>0</v>
      </c>
      <c r="I237" s="7">
        <v>8.4988737470442661</v>
      </c>
      <c r="J237" s="7">
        <v>45.27426273265344</v>
      </c>
      <c r="K237" s="7">
        <v>17.208570829282166</v>
      </c>
      <c r="L237" s="7">
        <v>8.1821187177438404</v>
      </c>
      <c r="M237" s="7">
        <v>1.3006664066255351</v>
      </c>
      <c r="N237" s="7">
        <v>0.51433277310452663</v>
      </c>
      <c r="O237" s="7">
        <v>0</v>
      </c>
      <c r="P237" s="7">
        <v>25.491486232576435</v>
      </c>
      <c r="Q237" s="7">
        <v>8.8290184723604561</v>
      </c>
      <c r="R237" s="7">
        <v>58.1608501583028</v>
      </c>
      <c r="S237" s="26">
        <v>15.575442558678242</v>
      </c>
      <c r="T237" s="28">
        <f t="shared" si="8"/>
        <v>0.13946103188108125</v>
      </c>
    </row>
    <row r="238" spans="1:20" x14ac:dyDescent="0.25">
      <c r="A238" s="2">
        <v>6</v>
      </c>
      <c r="B238" s="13">
        <v>394</v>
      </c>
      <c r="C238" s="1" t="s">
        <v>91</v>
      </c>
      <c r="D238" s="16">
        <v>7156</v>
      </c>
      <c r="E238" s="6">
        <f t="shared" si="9"/>
        <v>783.6400000000001</v>
      </c>
      <c r="F238" s="7">
        <v>196.58384968359533</v>
      </c>
      <c r="G238" s="7">
        <v>311.84398508267486</v>
      </c>
      <c r="H238" s="7">
        <v>0</v>
      </c>
      <c r="I238" s="7">
        <v>3.9121652337298474</v>
      </c>
      <c r="J238" s="7">
        <v>68.035497235207373</v>
      </c>
      <c r="K238" s="7">
        <v>25.860027362368914</v>
      </c>
      <c r="L238" s="7">
        <v>12.295606417411756</v>
      </c>
      <c r="M238" s="7">
        <v>1.9545649199070323</v>
      </c>
      <c r="N238" s="7">
        <v>0.77290901829068159</v>
      </c>
      <c r="O238" s="7">
        <v>0</v>
      </c>
      <c r="P238" s="7">
        <v>38.307105106030178</v>
      </c>
      <c r="Q238" s="7">
        <v>13.26772929275417</v>
      </c>
      <c r="R238" s="7">
        <v>87.400702326370208</v>
      </c>
      <c r="S238" s="26">
        <v>23.405858321659711</v>
      </c>
      <c r="T238" s="28">
        <f t="shared" si="8"/>
        <v>0.10950810508664059</v>
      </c>
    </row>
    <row r="239" spans="1:20" x14ac:dyDescent="0.25">
      <c r="A239" s="2">
        <v>8</v>
      </c>
      <c r="B239" s="13">
        <v>232</v>
      </c>
      <c r="C239" s="1" t="s">
        <v>59</v>
      </c>
      <c r="D239" s="16">
        <v>1678</v>
      </c>
      <c r="E239" s="6">
        <f t="shared" si="9"/>
        <v>89.174846737228009</v>
      </c>
      <c r="F239" s="7">
        <v>43.280633816393021</v>
      </c>
      <c r="G239" s="7">
        <v>16.201235734132236</v>
      </c>
      <c r="H239" s="7">
        <v>0</v>
      </c>
      <c r="I239" s="7">
        <v>0.861316894459081</v>
      </c>
      <c r="J239" s="7">
        <v>5.3966953880353525</v>
      </c>
      <c r="K239" s="7">
        <v>2.1531336051579402</v>
      </c>
      <c r="L239" s="7">
        <v>4.0197987907455106</v>
      </c>
      <c r="M239" s="7">
        <v>0</v>
      </c>
      <c r="N239" s="7">
        <v>0</v>
      </c>
      <c r="O239" s="7">
        <v>4.7405902980516021</v>
      </c>
      <c r="P239" s="7">
        <v>4.1676534589108627</v>
      </c>
      <c r="Q239" s="7">
        <v>1.7650151012238908</v>
      </c>
      <c r="R239" s="7">
        <v>3.9643532901835039</v>
      </c>
      <c r="S239" s="26">
        <v>2.6244203599350002</v>
      </c>
      <c r="T239" s="28">
        <f t="shared" si="8"/>
        <v>5.3143532024569728E-2</v>
      </c>
    </row>
    <row r="240" spans="1:20" x14ac:dyDescent="0.25">
      <c r="A240" s="2">
        <v>7</v>
      </c>
      <c r="B240" s="13">
        <v>325</v>
      </c>
      <c r="C240" s="1" t="s">
        <v>79</v>
      </c>
      <c r="D240" s="16">
        <v>3670</v>
      </c>
      <c r="E240" s="6">
        <f t="shared" si="9"/>
        <v>384.99507406905639</v>
      </c>
      <c r="F240" s="7">
        <v>164.68513146032424</v>
      </c>
      <c r="G240" s="7">
        <v>61.646570334760135</v>
      </c>
      <c r="H240" s="7">
        <v>0</v>
      </c>
      <c r="I240" s="7">
        <v>3.2773569489471339</v>
      </c>
      <c r="J240" s="7">
        <v>38.967065300536717</v>
      </c>
      <c r="K240" s="7">
        <v>14.811229664705548</v>
      </c>
      <c r="L240" s="7">
        <v>7.0422605499683586</v>
      </c>
      <c r="M240" s="7">
        <v>1.1194694235106151</v>
      </c>
      <c r="N240" s="7">
        <v>0.44268062130838803</v>
      </c>
      <c r="O240" s="7">
        <v>0</v>
      </c>
      <c r="P240" s="7">
        <v>21.940244825149055</v>
      </c>
      <c r="Q240" s="7">
        <v>7.599040129790561</v>
      </c>
      <c r="R240" s="7">
        <v>50.058410877638352</v>
      </c>
      <c r="S240" s="26">
        <v>13.405613932417152</v>
      </c>
      <c r="T240" s="28">
        <f t="shared" si="8"/>
        <v>0.10490328993707258</v>
      </c>
    </row>
    <row r="241" spans="1:20" x14ac:dyDescent="0.25">
      <c r="A241" s="2">
        <v>8</v>
      </c>
      <c r="B241" s="13">
        <v>985</v>
      </c>
      <c r="C241" s="1" t="s">
        <v>192</v>
      </c>
      <c r="D241" s="16">
        <v>1161</v>
      </c>
      <c r="E241" s="6">
        <f t="shared" si="9"/>
        <v>28.092386951416902</v>
      </c>
      <c r="F241" s="7">
        <v>5.5445500562007046</v>
      </c>
      <c r="G241" s="7">
        <v>10.811872609591374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4.6204583801672534</v>
      </c>
      <c r="P241" s="7">
        <v>2.7722750281003523</v>
      </c>
      <c r="Q241" s="7">
        <v>4.343230877357219</v>
      </c>
      <c r="R241" s="7">
        <v>0</v>
      </c>
      <c r="S241" s="26">
        <v>0</v>
      </c>
      <c r="T241" s="28">
        <f t="shared" si="8"/>
        <v>2.4196715720427996E-2</v>
      </c>
    </row>
    <row r="242" spans="1:20" x14ac:dyDescent="0.25">
      <c r="A242" s="2">
        <v>9</v>
      </c>
      <c r="B242" s="13">
        <v>952</v>
      </c>
      <c r="C242" s="1" t="s">
        <v>183</v>
      </c>
      <c r="D242" s="16">
        <v>1176</v>
      </c>
      <c r="E242" s="6">
        <f t="shared" si="9"/>
        <v>76.450104358247387</v>
      </c>
      <c r="F242" s="7">
        <v>32.493760476324958</v>
      </c>
      <c r="G242" s="7">
        <v>26.449756306773534</v>
      </c>
      <c r="H242" s="7">
        <v>0</v>
      </c>
      <c r="I242" s="7">
        <v>0.64665006943971537</v>
      </c>
      <c r="J242" s="7">
        <v>4.8530751499194977</v>
      </c>
      <c r="K242" s="7">
        <v>1.3093409612754441</v>
      </c>
      <c r="L242" s="7">
        <v>0.62254926881731121</v>
      </c>
      <c r="M242" s="7">
        <v>9.8963232917163468E-2</v>
      </c>
      <c r="N242" s="7">
        <v>3.9133811531067007E-2</v>
      </c>
      <c r="O242" s="7">
        <v>0</v>
      </c>
      <c r="P242" s="7">
        <v>3.093646599768439</v>
      </c>
      <c r="Q242" s="7">
        <v>1.0714896231277937</v>
      </c>
      <c r="R242" s="7">
        <v>4.5090229883078274</v>
      </c>
      <c r="S242" s="26">
        <v>1.2627158700446424</v>
      </c>
      <c r="T242" s="28">
        <f t="shared" si="8"/>
        <v>6.5008592141366825E-2</v>
      </c>
    </row>
    <row r="243" spans="1:20" x14ac:dyDescent="0.25">
      <c r="A243" s="2">
        <v>1</v>
      </c>
      <c r="B243" s="13">
        <v>97</v>
      </c>
      <c r="C243" s="1" t="s">
        <v>32</v>
      </c>
      <c r="D243" s="16">
        <v>352415</v>
      </c>
      <c r="E243" s="6">
        <f t="shared" si="9"/>
        <v>74378.209999999992</v>
      </c>
      <c r="F243" s="7">
        <v>44312.022530523405</v>
      </c>
      <c r="G243" s="7">
        <v>8986.7463906343382</v>
      </c>
      <c r="H243" s="7">
        <v>0</v>
      </c>
      <c r="I243" s="7">
        <v>433.72537543118557</v>
      </c>
      <c r="J243" s="7">
        <v>2637.6211570640376</v>
      </c>
      <c r="K243" s="7">
        <v>1280.094108989666</v>
      </c>
      <c r="L243" s="7">
        <v>0.1303299569324238</v>
      </c>
      <c r="M243" s="7">
        <v>2.0717836370589739E-2</v>
      </c>
      <c r="N243" s="7">
        <v>40.598192617399</v>
      </c>
      <c r="O243" s="7">
        <v>1018.25</v>
      </c>
      <c r="P243" s="7">
        <v>1857.2360444998958</v>
      </c>
      <c r="Q243" s="7">
        <v>535.18063418497741</v>
      </c>
      <c r="R243" s="7">
        <v>10472.148982923289</v>
      </c>
      <c r="S243" s="26">
        <v>2804.4355353385049</v>
      </c>
      <c r="T243" s="28">
        <f t="shared" si="8"/>
        <v>0.21105290637458676</v>
      </c>
    </row>
    <row r="245" spans="1:20" x14ac:dyDescent="0.25">
      <c r="A245" s="34" t="s">
        <v>260</v>
      </c>
      <c r="B245" s="32"/>
      <c r="C245" s="31"/>
      <c r="D245" s="33"/>
      <c r="E245" s="31"/>
      <c r="F245" s="31"/>
      <c r="G245" s="31"/>
      <c r="H245" s="31"/>
      <c r="I245" s="31"/>
      <c r="J245" s="31"/>
      <c r="K245" s="31"/>
      <c r="L245" s="31"/>
    </row>
    <row r="246" spans="1:20" x14ac:dyDescent="0.25">
      <c r="A246" s="34" t="s">
        <v>261</v>
      </c>
      <c r="B246" s="32"/>
      <c r="C246" s="31"/>
      <c r="D246" s="33"/>
      <c r="E246" s="31"/>
      <c r="F246" s="31"/>
      <c r="G246" s="31"/>
      <c r="H246" s="31"/>
      <c r="I246" s="31"/>
      <c r="J246" s="31"/>
      <c r="K246" s="31"/>
      <c r="L246" s="31"/>
    </row>
    <row r="247" spans="1:20" x14ac:dyDescent="0.25">
      <c r="A247" s="36" t="s">
        <v>273</v>
      </c>
      <c r="B247" s="32"/>
      <c r="C247" s="31"/>
      <c r="D247" s="33"/>
      <c r="E247" s="31"/>
      <c r="F247" s="31"/>
      <c r="G247" s="31"/>
      <c r="H247" s="31"/>
      <c r="I247" s="31"/>
      <c r="J247" s="35"/>
      <c r="K247" s="31"/>
      <c r="L247" s="31"/>
    </row>
    <row r="248" spans="1:20" x14ac:dyDescent="0.25">
      <c r="A248" s="34" t="s">
        <v>262</v>
      </c>
      <c r="B248" s="32"/>
      <c r="C248" s="31"/>
      <c r="D248" s="33"/>
      <c r="E248" s="31"/>
      <c r="F248" s="31"/>
      <c r="G248" s="31"/>
      <c r="H248" s="31"/>
      <c r="I248" s="31"/>
      <c r="J248" s="35"/>
      <c r="K248" s="31"/>
      <c r="L248" s="31"/>
    </row>
    <row r="249" spans="1:20" x14ac:dyDescent="0.25">
      <c r="A249" s="34" t="s">
        <v>263</v>
      </c>
      <c r="B249" s="32"/>
      <c r="C249" s="31"/>
      <c r="D249" s="33"/>
      <c r="E249" s="31"/>
      <c r="F249" s="31"/>
      <c r="G249" s="31"/>
      <c r="H249" s="31"/>
      <c r="I249" s="31"/>
      <c r="J249" s="31"/>
      <c r="K249" s="31"/>
      <c r="L249" s="31"/>
    </row>
    <row r="250" spans="1:20" x14ac:dyDescent="0.25">
      <c r="A250" s="36" t="s">
        <v>270</v>
      </c>
      <c r="B250" s="32"/>
      <c r="C250" s="31"/>
      <c r="D250" s="33"/>
      <c r="E250" s="31"/>
      <c r="F250" s="31"/>
      <c r="G250" s="31"/>
      <c r="H250" s="31"/>
      <c r="I250" s="31"/>
      <c r="J250" s="31"/>
      <c r="K250" s="31"/>
      <c r="L250" s="31"/>
    </row>
    <row r="251" spans="1:20" x14ac:dyDescent="0.25">
      <c r="A251" s="34"/>
      <c r="B251" s="32"/>
      <c r="C251" s="31"/>
      <c r="D251" s="33"/>
      <c r="E251" s="31"/>
      <c r="F251" s="31"/>
      <c r="G251" s="31"/>
      <c r="H251" s="31"/>
      <c r="I251" s="31"/>
      <c r="J251" s="31"/>
      <c r="K251" s="31"/>
      <c r="L251" s="31"/>
    </row>
    <row r="252" spans="1:20" x14ac:dyDescent="0.25">
      <c r="A252" s="34" t="s">
        <v>264</v>
      </c>
      <c r="B252" s="32"/>
      <c r="C252" s="31"/>
      <c r="D252" s="33"/>
      <c r="E252" s="31"/>
      <c r="F252" s="31"/>
      <c r="G252" s="31"/>
      <c r="H252" s="31"/>
      <c r="I252" s="31"/>
      <c r="J252" s="31"/>
      <c r="K252" s="31"/>
      <c r="L252" s="31"/>
    </row>
    <row r="253" spans="1:20" x14ac:dyDescent="0.25">
      <c r="A253" s="36" t="s">
        <v>271</v>
      </c>
      <c r="B253" s="32"/>
      <c r="C253" s="31"/>
      <c r="D253" s="33"/>
      <c r="E253" s="31"/>
      <c r="F253" s="31"/>
      <c r="G253" s="31"/>
      <c r="H253" s="31"/>
      <c r="I253" s="31"/>
      <c r="J253" s="31"/>
      <c r="K253" s="31"/>
      <c r="L253" s="31"/>
    </row>
    <row r="254" spans="1:20" x14ac:dyDescent="0.25">
      <c r="A254" s="36" t="s">
        <v>272</v>
      </c>
    </row>
    <row r="255" spans="1:20" x14ac:dyDescent="0.25">
      <c r="A255" s="36" t="s">
        <v>266</v>
      </c>
    </row>
  </sheetData>
  <sortState ref="A6:S240">
    <sortCondition ref="C5:C240"/>
    <sortCondition ref="B5:B240"/>
  </sortState>
  <mergeCells count="10">
    <mergeCell ref="T4:T5"/>
    <mergeCell ref="J4:O4"/>
    <mergeCell ref="P4:Q4"/>
    <mergeCell ref="R4:S4"/>
    <mergeCell ref="A4:A5"/>
    <mergeCell ref="B4:B5"/>
    <mergeCell ref="C4:C5"/>
    <mergeCell ref="D4:D5"/>
    <mergeCell ref="E4:E5"/>
    <mergeCell ref="F4:I4"/>
  </mergeCells>
  <pageMargins left="0" right="0" top="0.5" bottom="0" header="0.3" footer="0.3"/>
  <pageSetup scale="29" fitToHeight="2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WDO (after allocations)</vt:lpstr>
      <vt:lpstr>'WDO (after allocations)'!Print_Area</vt:lpstr>
      <vt:lpstr>'WDO (after allocations)'!Print_Titles</vt:lpstr>
    </vt:vector>
  </TitlesOfParts>
  <Company>Stewardship Ontario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Menezes</dc:creator>
  <cp:lastModifiedBy>Maria Constantinou</cp:lastModifiedBy>
  <cp:lastPrinted>2011-08-25T18:29:38Z</cp:lastPrinted>
  <dcterms:created xsi:type="dcterms:W3CDTF">2011-08-25T14:56:40Z</dcterms:created>
  <dcterms:modified xsi:type="dcterms:W3CDTF">2016-07-06T19:42:38Z</dcterms:modified>
</cp:coreProperties>
</file>